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05" yWindow="65476" windowWidth="18135" windowHeight="13335" tabRatio="643" activeTab="0"/>
  </bookViews>
  <sheets>
    <sheet name="見　本" sheetId="1" r:id="rId1"/>
    <sheet name="２００８年１０月" sheetId="2" r:id="rId2"/>
    <sheet name="２００８年１１月" sheetId="3" r:id="rId3"/>
    <sheet name="２００８年１２月" sheetId="4" r:id="rId4"/>
    <sheet name="２００９年１月" sheetId="5" r:id="rId5"/>
    <sheet name="２００９年２月" sheetId="6" r:id="rId6"/>
    <sheet name="２００９年３月" sheetId="7" r:id="rId7"/>
  </sheets>
  <definedNames>
    <definedName name="_xlnm.Print_Area" localSheetId="1">'２００８年１０月'!$C$2:$AQ$48</definedName>
    <definedName name="_xlnm.Print_Area" localSheetId="2">'２００８年１１月'!$C$2:$AQ$48</definedName>
    <definedName name="_xlnm.Print_Area" localSheetId="3">'２００８年１２月'!$C$2:$AQ$48</definedName>
    <definedName name="_xlnm.Print_Area" localSheetId="4">'２００９年１月'!$C$2:$AQ$48</definedName>
    <definedName name="_xlnm.Print_Area" localSheetId="5">'２００９年２月'!$C$2:$AQ$48</definedName>
    <definedName name="_xlnm.Print_Area" localSheetId="6">'２００９年３月'!$C$2:$AQ$48</definedName>
    <definedName name="_xlnm.Print_Area" localSheetId="0">'見　本'!$C$1:$AQ$76</definedName>
  </definedNames>
  <calcPr fullCalcOnLoad="1"/>
</workbook>
</file>

<file path=xl/comments1.xml><?xml version="1.0" encoding="utf-8"?>
<comments xmlns="http://schemas.openxmlformats.org/spreadsheetml/2006/main">
  <authors>
    <author>高教組</author>
  </authors>
  <commentList>
    <comment ref="M46" authorId="0">
      <text>
        <r>
          <rPr>
            <sz val="9"/>
            <color indexed="10"/>
            <rFont val="ＭＳ Ｐゴシック"/>
            <family val="3"/>
          </rPr>
          <t xml:space="preserve">勤務時間の中で休憩をとった時間
</t>
        </r>
        <r>
          <rPr>
            <sz val="9"/>
            <color indexed="12"/>
            <rFont val="ＭＳ Ｐゴシック"/>
            <family val="3"/>
          </rPr>
          <t>とれなかった場合は</t>
        </r>
        <r>
          <rPr>
            <sz val="9"/>
            <color indexed="8"/>
            <rFont val="ＭＳ Ｐゴシック"/>
            <family val="3"/>
          </rPr>
          <t>０</t>
        </r>
        <r>
          <rPr>
            <sz val="9"/>
            <color indexed="12"/>
            <rFont val="ＭＳ Ｐゴシック"/>
            <family val="3"/>
          </rPr>
          <t>を入力して下さい</t>
        </r>
      </text>
    </comment>
    <comment ref="M47" authorId="0">
      <text>
        <r>
          <rPr>
            <sz val="9"/>
            <color indexed="10"/>
            <rFont val="ＭＳ Ｐゴシック"/>
            <family val="3"/>
          </rPr>
          <t xml:space="preserve">勤務時間の中で休憩をとった時間
</t>
        </r>
        <r>
          <rPr>
            <sz val="9"/>
            <color indexed="12"/>
            <rFont val="ＭＳ Ｐゴシック"/>
            <family val="3"/>
          </rPr>
          <t>とれなかった場合は</t>
        </r>
        <r>
          <rPr>
            <sz val="9"/>
            <color indexed="8"/>
            <rFont val="ＭＳ Ｐゴシック"/>
            <family val="3"/>
          </rPr>
          <t>０</t>
        </r>
        <r>
          <rPr>
            <sz val="9"/>
            <color indexed="12"/>
            <rFont val="ＭＳ Ｐゴシック"/>
            <family val="3"/>
          </rPr>
          <t>を入力して下さい</t>
        </r>
      </text>
    </comment>
    <comment ref="M48" authorId="0">
      <text>
        <r>
          <rPr>
            <sz val="9"/>
            <color indexed="10"/>
            <rFont val="ＭＳ Ｐゴシック"/>
            <family val="3"/>
          </rPr>
          <t xml:space="preserve">勤務時間の中で休憩をとった時間
</t>
        </r>
        <r>
          <rPr>
            <sz val="9"/>
            <color indexed="12"/>
            <rFont val="ＭＳ Ｐゴシック"/>
            <family val="3"/>
          </rPr>
          <t>とれなかった場合は</t>
        </r>
        <r>
          <rPr>
            <sz val="9"/>
            <color indexed="8"/>
            <rFont val="ＭＳ Ｐゴシック"/>
            <family val="3"/>
          </rPr>
          <t>０</t>
        </r>
        <r>
          <rPr>
            <sz val="9"/>
            <color indexed="12"/>
            <rFont val="ＭＳ Ｐゴシック"/>
            <family val="3"/>
          </rPr>
          <t>を入力して下さい</t>
        </r>
      </text>
    </comment>
    <comment ref="M49" authorId="0">
      <text>
        <r>
          <rPr>
            <sz val="9"/>
            <color indexed="10"/>
            <rFont val="ＭＳ Ｐゴシック"/>
            <family val="3"/>
          </rPr>
          <t xml:space="preserve">勤務時間の中で休憩をとった時間
</t>
        </r>
        <r>
          <rPr>
            <sz val="9"/>
            <color indexed="12"/>
            <rFont val="ＭＳ Ｐゴシック"/>
            <family val="3"/>
          </rPr>
          <t>とれなかった場合は</t>
        </r>
        <r>
          <rPr>
            <sz val="9"/>
            <color indexed="8"/>
            <rFont val="ＭＳ Ｐゴシック"/>
            <family val="3"/>
          </rPr>
          <t>０</t>
        </r>
        <r>
          <rPr>
            <sz val="9"/>
            <color indexed="12"/>
            <rFont val="ＭＳ Ｐゴシック"/>
            <family val="3"/>
          </rPr>
          <t>を入力して下さい</t>
        </r>
      </text>
    </comment>
    <comment ref="M50" authorId="0">
      <text>
        <r>
          <rPr>
            <sz val="9"/>
            <color indexed="10"/>
            <rFont val="ＭＳ Ｐゴシック"/>
            <family val="3"/>
          </rPr>
          <t xml:space="preserve">勤務時間の中で休憩をとった時間
</t>
        </r>
        <r>
          <rPr>
            <sz val="9"/>
            <color indexed="12"/>
            <rFont val="ＭＳ Ｐゴシック"/>
            <family val="3"/>
          </rPr>
          <t>とれなかった場合は</t>
        </r>
        <r>
          <rPr>
            <sz val="9"/>
            <color indexed="8"/>
            <rFont val="ＭＳ Ｐゴシック"/>
            <family val="3"/>
          </rPr>
          <t>０</t>
        </r>
        <r>
          <rPr>
            <sz val="9"/>
            <color indexed="12"/>
            <rFont val="ＭＳ Ｐゴシック"/>
            <family val="3"/>
          </rPr>
          <t>を入力して下さい</t>
        </r>
      </text>
    </comment>
    <comment ref="M51" authorId="0">
      <text>
        <r>
          <rPr>
            <sz val="9"/>
            <color indexed="10"/>
            <rFont val="ＭＳ Ｐゴシック"/>
            <family val="3"/>
          </rPr>
          <t xml:space="preserve">勤務時間の中で休憩をとった時間
</t>
        </r>
        <r>
          <rPr>
            <sz val="9"/>
            <color indexed="12"/>
            <rFont val="ＭＳ Ｐゴシック"/>
            <family val="3"/>
          </rPr>
          <t>とれなかった場合は</t>
        </r>
        <r>
          <rPr>
            <sz val="9"/>
            <color indexed="8"/>
            <rFont val="ＭＳ Ｐゴシック"/>
            <family val="3"/>
          </rPr>
          <t>０</t>
        </r>
        <r>
          <rPr>
            <sz val="9"/>
            <color indexed="12"/>
            <rFont val="ＭＳ Ｐゴシック"/>
            <family val="3"/>
          </rPr>
          <t>を入力して下さい</t>
        </r>
      </text>
    </comment>
    <comment ref="M52" authorId="0">
      <text>
        <r>
          <rPr>
            <sz val="9"/>
            <color indexed="10"/>
            <rFont val="ＭＳ Ｐゴシック"/>
            <family val="3"/>
          </rPr>
          <t xml:space="preserve">勤務時間の中で休憩をとった時間
</t>
        </r>
        <r>
          <rPr>
            <sz val="9"/>
            <color indexed="12"/>
            <rFont val="ＭＳ Ｐゴシック"/>
            <family val="3"/>
          </rPr>
          <t>とれなかった場合は</t>
        </r>
        <r>
          <rPr>
            <sz val="9"/>
            <color indexed="8"/>
            <rFont val="ＭＳ Ｐゴシック"/>
            <family val="3"/>
          </rPr>
          <t>０</t>
        </r>
        <r>
          <rPr>
            <sz val="9"/>
            <color indexed="12"/>
            <rFont val="ＭＳ Ｐゴシック"/>
            <family val="3"/>
          </rPr>
          <t>を入力して下さい</t>
        </r>
      </text>
    </comment>
    <comment ref="M53" authorId="0">
      <text>
        <r>
          <rPr>
            <sz val="9"/>
            <color indexed="10"/>
            <rFont val="ＭＳ Ｐゴシック"/>
            <family val="3"/>
          </rPr>
          <t xml:space="preserve">勤務時間の中で休憩をとった時間
</t>
        </r>
        <r>
          <rPr>
            <sz val="9"/>
            <color indexed="12"/>
            <rFont val="ＭＳ Ｐゴシック"/>
            <family val="3"/>
          </rPr>
          <t>とれなかった場合は</t>
        </r>
        <r>
          <rPr>
            <sz val="9"/>
            <color indexed="8"/>
            <rFont val="ＭＳ Ｐゴシック"/>
            <family val="3"/>
          </rPr>
          <t>０</t>
        </r>
        <r>
          <rPr>
            <sz val="9"/>
            <color indexed="12"/>
            <rFont val="ＭＳ Ｐゴシック"/>
            <family val="3"/>
          </rPr>
          <t>を入力して下さい</t>
        </r>
      </text>
    </comment>
    <comment ref="M54" authorId="0">
      <text>
        <r>
          <rPr>
            <sz val="9"/>
            <color indexed="10"/>
            <rFont val="ＭＳ Ｐゴシック"/>
            <family val="3"/>
          </rPr>
          <t xml:space="preserve">勤務時間の中で休憩をとった時間
</t>
        </r>
        <r>
          <rPr>
            <sz val="9"/>
            <color indexed="12"/>
            <rFont val="ＭＳ Ｐゴシック"/>
            <family val="3"/>
          </rPr>
          <t>とれなかった場合は</t>
        </r>
        <r>
          <rPr>
            <sz val="9"/>
            <color indexed="8"/>
            <rFont val="ＭＳ Ｐゴシック"/>
            <family val="3"/>
          </rPr>
          <t>０</t>
        </r>
        <r>
          <rPr>
            <sz val="9"/>
            <color indexed="12"/>
            <rFont val="ＭＳ Ｐゴシック"/>
            <family val="3"/>
          </rPr>
          <t>を入力して下さい</t>
        </r>
      </text>
    </comment>
    <comment ref="M55" authorId="0">
      <text>
        <r>
          <rPr>
            <sz val="9"/>
            <color indexed="10"/>
            <rFont val="ＭＳ Ｐゴシック"/>
            <family val="3"/>
          </rPr>
          <t xml:space="preserve">勤務時間の中で休憩をとった時間
</t>
        </r>
        <r>
          <rPr>
            <sz val="9"/>
            <color indexed="12"/>
            <rFont val="ＭＳ Ｐゴシック"/>
            <family val="3"/>
          </rPr>
          <t>とれなかった場合は</t>
        </r>
        <r>
          <rPr>
            <sz val="9"/>
            <color indexed="8"/>
            <rFont val="ＭＳ Ｐゴシック"/>
            <family val="3"/>
          </rPr>
          <t>０</t>
        </r>
        <r>
          <rPr>
            <sz val="9"/>
            <color indexed="12"/>
            <rFont val="ＭＳ Ｐゴシック"/>
            <family val="3"/>
          </rPr>
          <t>を入力して下さい</t>
        </r>
      </text>
    </comment>
    <comment ref="M56" authorId="0">
      <text>
        <r>
          <rPr>
            <sz val="9"/>
            <color indexed="10"/>
            <rFont val="ＭＳ Ｐゴシック"/>
            <family val="3"/>
          </rPr>
          <t xml:space="preserve">勤務時間の中で休憩をとった時間
</t>
        </r>
        <r>
          <rPr>
            <sz val="9"/>
            <color indexed="12"/>
            <rFont val="ＭＳ Ｐゴシック"/>
            <family val="3"/>
          </rPr>
          <t>とれなかった場合は</t>
        </r>
        <r>
          <rPr>
            <sz val="9"/>
            <color indexed="8"/>
            <rFont val="ＭＳ Ｐゴシック"/>
            <family val="3"/>
          </rPr>
          <t>０</t>
        </r>
        <r>
          <rPr>
            <sz val="9"/>
            <color indexed="12"/>
            <rFont val="ＭＳ Ｐゴシック"/>
            <family val="3"/>
          </rPr>
          <t>を入力して下さい</t>
        </r>
      </text>
    </comment>
    <comment ref="M57" authorId="0">
      <text>
        <r>
          <rPr>
            <sz val="9"/>
            <color indexed="10"/>
            <rFont val="ＭＳ Ｐゴシック"/>
            <family val="3"/>
          </rPr>
          <t xml:space="preserve">勤務時間の中で休憩をとった時間
</t>
        </r>
        <r>
          <rPr>
            <sz val="9"/>
            <color indexed="12"/>
            <rFont val="ＭＳ Ｐゴシック"/>
            <family val="3"/>
          </rPr>
          <t>とれなかった場合は</t>
        </r>
        <r>
          <rPr>
            <sz val="9"/>
            <color indexed="8"/>
            <rFont val="ＭＳ Ｐゴシック"/>
            <family val="3"/>
          </rPr>
          <t>０</t>
        </r>
        <r>
          <rPr>
            <sz val="9"/>
            <color indexed="12"/>
            <rFont val="ＭＳ Ｐゴシック"/>
            <family val="3"/>
          </rPr>
          <t>を入力して下さい</t>
        </r>
      </text>
    </comment>
    <comment ref="M58" authorId="0">
      <text>
        <r>
          <rPr>
            <sz val="9"/>
            <color indexed="10"/>
            <rFont val="ＭＳ Ｐゴシック"/>
            <family val="3"/>
          </rPr>
          <t xml:space="preserve">勤務時間の中で休憩をとった時間
</t>
        </r>
        <r>
          <rPr>
            <sz val="9"/>
            <color indexed="12"/>
            <rFont val="ＭＳ Ｐゴシック"/>
            <family val="3"/>
          </rPr>
          <t>とれなかった場合は</t>
        </r>
        <r>
          <rPr>
            <sz val="9"/>
            <color indexed="8"/>
            <rFont val="ＭＳ Ｐゴシック"/>
            <family val="3"/>
          </rPr>
          <t>０</t>
        </r>
        <r>
          <rPr>
            <sz val="9"/>
            <color indexed="12"/>
            <rFont val="ＭＳ Ｐゴシック"/>
            <family val="3"/>
          </rPr>
          <t>を入力して下さい</t>
        </r>
      </text>
    </comment>
    <comment ref="M59" authorId="0">
      <text>
        <r>
          <rPr>
            <sz val="9"/>
            <color indexed="10"/>
            <rFont val="ＭＳ Ｐゴシック"/>
            <family val="3"/>
          </rPr>
          <t xml:space="preserve">勤務時間の中で休憩をとった時間
</t>
        </r>
        <r>
          <rPr>
            <sz val="9"/>
            <color indexed="12"/>
            <rFont val="ＭＳ Ｐゴシック"/>
            <family val="3"/>
          </rPr>
          <t>とれなかった場合は</t>
        </r>
        <r>
          <rPr>
            <sz val="9"/>
            <color indexed="8"/>
            <rFont val="ＭＳ Ｐゴシック"/>
            <family val="3"/>
          </rPr>
          <t>０</t>
        </r>
        <r>
          <rPr>
            <sz val="9"/>
            <color indexed="12"/>
            <rFont val="ＭＳ Ｐゴシック"/>
            <family val="3"/>
          </rPr>
          <t>を入力して下さい</t>
        </r>
      </text>
    </comment>
    <comment ref="M60" authorId="0">
      <text>
        <r>
          <rPr>
            <sz val="9"/>
            <color indexed="10"/>
            <rFont val="ＭＳ Ｐゴシック"/>
            <family val="3"/>
          </rPr>
          <t xml:space="preserve">勤務時間の中で休憩をとった時間
</t>
        </r>
        <r>
          <rPr>
            <sz val="9"/>
            <color indexed="12"/>
            <rFont val="ＭＳ Ｐゴシック"/>
            <family val="3"/>
          </rPr>
          <t>とれなかった場合は</t>
        </r>
        <r>
          <rPr>
            <sz val="9"/>
            <color indexed="8"/>
            <rFont val="ＭＳ Ｐゴシック"/>
            <family val="3"/>
          </rPr>
          <t>０</t>
        </r>
        <r>
          <rPr>
            <sz val="9"/>
            <color indexed="12"/>
            <rFont val="ＭＳ Ｐゴシック"/>
            <family val="3"/>
          </rPr>
          <t>を入力して下さい</t>
        </r>
      </text>
    </comment>
    <comment ref="M61" authorId="0">
      <text>
        <r>
          <rPr>
            <sz val="9"/>
            <color indexed="10"/>
            <rFont val="ＭＳ Ｐゴシック"/>
            <family val="3"/>
          </rPr>
          <t xml:space="preserve">勤務時間の中で休憩をとった時間
</t>
        </r>
        <r>
          <rPr>
            <sz val="9"/>
            <color indexed="12"/>
            <rFont val="ＭＳ Ｐゴシック"/>
            <family val="3"/>
          </rPr>
          <t>とれなかった場合は</t>
        </r>
        <r>
          <rPr>
            <sz val="9"/>
            <color indexed="8"/>
            <rFont val="ＭＳ Ｐゴシック"/>
            <family val="3"/>
          </rPr>
          <t>０</t>
        </r>
        <r>
          <rPr>
            <sz val="9"/>
            <color indexed="12"/>
            <rFont val="ＭＳ Ｐゴシック"/>
            <family val="3"/>
          </rPr>
          <t>を入力して下さい</t>
        </r>
      </text>
    </comment>
    <comment ref="M62" authorId="0">
      <text>
        <r>
          <rPr>
            <sz val="9"/>
            <color indexed="10"/>
            <rFont val="ＭＳ Ｐゴシック"/>
            <family val="3"/>
          </rPr>
          <t xml:space="preserve">勤務時間の中で休憩をとった時間
</t>
        </r>
        <r>
          <rPr>
            <sz val="9"/>
            <color indexed="12"/>
            <rFont val="ＭＳ Ｐゴシック"/>
            <family val="3"/>
          </rPr>
          <t>とれなかった場合は</t>
        </r>
        <r>
          <rPr>
            <sz val="9"/>
            <color indexed="8"/>
            <rFont val="ＭＳ Ｐゴシック"/>
            <family val="3"/>
          </rPr>
          <t>０</t>
        </r>
        <r>
          <rPr>
            <sz val="9"/>
            <color indexed="12"/>
            <rFont val="ＭＳ Ｐゴシック"/>
            <family val="3"/>
          </rPr>
          <t>を入力して下さい</t>
        </r>
      </text>
    </comment>
    <comment ref="M63" authorId="0">
      <text>
        <r>
          <rPr>
            <sz val="9"/>
            <color indexed="10"/>
            <rFont val="ＭＳ Ｐゴシック"/>
            <family val="3"/>
          </rPr>
          <t xml:space="preserve">勤務時間の中で休憩をとった時間
</t>
        </r>
        <r>
          <rPr>
            <sz val="9"/>
            <color indexed="12"/>
            <rFont val="ＭＳ Ｐゴシック"/>
            <family val="3"/>
          </rPr>
          <t>とれなかった場合は</t>
        </r>
        <r>
          <rPr>
            <sz val="9"/>
            <color indexed="8"/>
            <rFont val="ＭＳ Ｐゴシック"/>
            <family val="3"/>
          </rPr>
          <t>０</t>
        </r>
        <r>
          <rPr>
            <sz val="9"/>
            <color indexed="12"/>
            <rFont val="ＭＳ Ｐゴシック"/>
            <family val="3"/>
          </rPr>
          <t>を入力して下さい</t>
        </r>
      </text>
    </comment>
    <comment ref="M64" authorId="0">
      <text>
        <r>
          <rPr>
            <sz val="9"/>
            <color indexed="10"/>
            <rFont val="ＭＳ Ｐゴシック"/>
            <family val="3"/>
          </rPr>
          <t xml:space="preserve">勤務時間の中で休憩をとった時間
</t>
        </r>
        <r>
          <rPr>
            <sz val="9"/>
            <color indexed="12"/>
            <rFont val="ＭＳ Ｐゴシック"/>
            <family val="3"/>
          </rPr>
          <t>とれなかった場合は</t>
        </r>
        <r>
          <rPr>
            <sz val="9"/>
            <color indexed="8"/>
            <rFont val="ＭＳ Ｐゴシック"/>
            <family val="3"/>
          </rPr>
          <t>０</t>
        </r>
        <r>
          <rPr>
            <sz val="9"/>
            <color indexed="12"/>
            <rFont val="ＭＳ Ｐゴシック"/>
            <family val="3"/>
          </rPr>
          <t>を入力して下さい</t>
        </r>
      </text>
    </comment>
    <comment ref="M65" authorId="0">
      <text>
        <r>
          <rPr>
            <sz val="9"/>
            <color indexed="10"/>
            <rFont val="ＭＳ Ｐゴシック"/>
            <family val="3"/>
          </rPr>
          <t xml:space="preserve">勤務時間の中で休憩をとった時間
</t>
        </r>
        <r>
          <rPr>
            <sz val="9"/>
            <color indexed="12"/>
            <rFont val="ＭＳ Ｐゴシック"/>
            <family val="3"/>
          </rPr>
          <t>とれなかった場合は</t>
        </r>
        <r>
          <rPr>
            <sz val="9"/>
            <color indexed="8"/>
            <rFont val="ＭＳ Ｐゴシック"/>
            <family val="3"/>
          </rPr>
          <t>０</t>
        </r>
        <r>
          <rPr>
            <sz val="9"/>
            <color indexed="12"/>
            <rFont val="ＭＳ Ｐゴシック"/>
            <family val="3"/>
          </rPr>
          <t>を入力して下さい</t>
        </r>
      </text>
    </comment>
    <comment ref="M66" authorId="0">
      <text>
        <r>
          <rPr>
            <sz val="9"/>
            <color indexed="10"/>
            <rFont val="ＭＳ Ｐゴシック"/>
            <family val="3"/>
          </rPr>
          <t xml:space="preserve">勤務時間の中で休憩をとった時間
</t>
        </r>
        <r>
          <rPr>
            <sz val="9"/>
            <color indexed="12"/>
            <rFont val="ＭＳ Ｐゴシック"/>
            <family val="3"/>
          </rPr>
          <t>とれなかった場合は</t>
        </r>
        <r>
          <rPr>
            <sz val="9"/>
            <color indexed="8"/>
            <rFont val="ＭＳ Ｐゴシック"/>
            <family val="3"/>
          </rPr>
          <t>０</t>
        </r>
        <r>
          <rPr>
            <sz val="9"/>
            <color indexed="12"/>
            <rFont val="ＭＳ Ｐゴシック"/>
            <family val="3"/>
          </rPr>
          <t>を入力して下さい</t>
        </r>
      </text>
    </comment>
    <comment ref="M67" authorId="0">
      <text>
        <r>
          <rPr>
            <sz val="9"/>
            <color indexed="10"/>
            <rFont val="ＭＳ Ｐゴシック"/>
            <family val="3"/>
          </rPr>
          <t xml:space="preserve">勤務時間の中で休憩をとった時間
</t>
        </r>
        <r>
          <rPr>
            <sz val="9"/>
            <color indexed="12"/>
            <rFont val="ＭＳ Ｐゴシック"/>
            <family val="3"/>
          </rPr>
          <t>とれなかった場合は</t>
        </r>
        <r>
          <rPr>
            <sz val="9"/>
            <color indexed="8"/>
            <rFont val="ＭＳ Ｐゴシック"/>
            <family val="3"/>
          </rPr>
          <t>０</t>
        </r>
        <r>
          <rPr>
            <sz val="9"/>
            <color indexed="12"/>
            <rFont val="ＭＳ Ｐゴシック"/>
            <family val="3"/>
          </rPr>
          <t>を入力して下さい</t>
        </r>
      </text>
    </comment>
    <comment ref="M68" authorId="0">
      <text>
        <r>
          <rPr>
            <sz val="9"/>
            <color indexed="10"/>
            <rFont val="ＭＳ Ｐゴシック"/>
            <family val="3"/>
          </rPr>
          <t xml:space="preserve">勤務時間の中で休憩をとった時間
</t>
        </r>
        <r>
          <rPr>
            <sz val="9"/>
            <color indexed="12"/>
            <rFont val="ＭＳ Ｐゴシック"/>
            <family val="3"/>
          </rPr>
          <t>とれなかった場合は</t>
        </r>
        <r>
          <rPr>
            <sz val="9"/>
            <color indexed="8"/>
            <rFont val="ＭＳ Ｐゴシック"/>
            <family val="3"/>
          </rPr>
          <t>０</t>
        </r>
        <r>
          <rPr>
            <sz val="9"/>
            <color indexed="12"/>
            <rFont val="ＭＳ Ｐゴシック"/>
            <family val="3"/>
          </rPr>
          <t>を入力して下さい</t>
        </r>
      </text>
    </comment>
    <comment ref="M69" authorId="0">
      <text>
        <r>
          <rPr>
            <sz val="9"/>
            <color indexed="10"/>
            <rFont val="ＭＳ Ｐゴシック"/>
            <family val="3"/>
          </rPr>
          <t xml:space="preserve">勤務時間の中で休憩をとった時間
</t>
        </r>
        <r>
          <rPr>
            <sz val="9"/>
            <color indexed="12"/>
            <rFont val="ＭＳ Ｐゴシック"/>
            <family val="3"/>
          </rPr>
          <t>とれなかった場合は</t>
        </r>
        <r>
          <rPr>
            <sz val="9"/>
            <color indexed="8"/>
            <rFont val="ＭＳ Ｐゴシック"/>
            <family val="3"/>
          </rPr>
          <t>０</t>
        </r>
        <r>
          <rPr>
            <sz val="9"/>
            <color indexed="12"/>
            <rFont val="ＭＳ Ｐゴシック"/>
            <family val="3"/>
          </rPr>
          <t>を入力して下さい</t>
        </r>
      </text>
    </comment>
    <comment ref="M70" authorId="0">
      <text>
        <r>
          <rPr>
            <sz val="9"/>
            <color indexed="10"/>
            <rFont val="ＭＳ Ｐゴシック"/>
            <family val="3"/>
          </rPr>
          <t xml:space="preserve">勤務時間の中で休憩をとった時間
</t>
        </r>
        <r>
          <rPr>
            <sz val="9"/>
            <color indexed="12"/>
            <rFont val="ＭＳ Ｐゴシック"/>
            <family val="3"/>
          </rPr>
          <t>とれなかった場合は</t>
        </r>
        <r>
          <rPr>
            <sz val="9"/>
            <color indexed="8"/>
            <rFont val="ＭＳ Ｐゴシック"/>
            <family val="3"/>
          </rPr>
          <t>０</t>
        </r>
        <r>
          <rPr>
            <sz val="9"/>
            <color indexed="12"/>
            <rFont val="ＭＳ Ｐゴシック"/>
            <family val="3"/>
          </rPr>
          <t>を入力して下さい</t>
        </r>
      </text>
    </comment>
    <comment ref="M71" authorId="0">
      <text>
        <r>
          <rPr>
            <sz val="9"/>
            <color indexed="10"/>
            <rFont val="ＭＳ Ｐゴシック"/>
            <family val="3"/>
          </rPr>
          <t xml:space="preserve">勤務時間の中で休憩をとった時間
</t>
        </r>
        <r>
          <rPr>
            <sz val="9"/>
            <color indexed="12"/>
            <rFont val="ＭＳ Ｐゴシック"/>
            <family val="3"/>
          </rPr>
          <t>とれなかった場合は</t>
        </r>
        <r>
          <rPr>
            <sz val="9"/>
            <color indexed="8"/>
            <rFont val="ＭＳ Ｐゴシック"/>
            <family val="3"/>
          </rPr>
          <t>０</t>
        </r>
        <r>
          <rPr>
            <sz val="9"/>
            <color indexed="12"/>
            <rFont val="ＭＳ Ｐゴシック"/>
            <family val="3"/>
          </rPr>
          <t>を入力して下さい</t>
        </r>
      </text>
    </comment>
    <comment ref="M72" authorId="0">
      <text>
        <r>
          <rPr>
            <sz val="9"/>
            <color indexed="10"/>
            <rFont val="ＭＳ Ｐゴシック"/>
            <family val="3"/>
          </rPr>
          <t xml:space="preserve">勤務時間の中で休憩をとった時間
</t>
        </r>
        <r>
          <rPr>
            <sz val="9"/>
            <color indexed="12"/>
            <rFont val="ＭＳ Ｐゴシック"/>
            <family val="3"/>
          </rPr>
          <t>とれなかった場合は</t>
        </r>
        <r>
          <rPr>
            <sz val="9"/>
            <color indexed="8"/>
            <rFont val="ＭＳ Ｐゴシック"/>
            <family val="3"/>
          </rPr>
          <t>０</t>
        </r>
        <r>
          <rPr>
            <sz val="9"/>
            <color indexed="12"/>
            <rFont val="ＭＳ Ｐゴシック"/>
            <family val="3"/>
          </rPr>
          <t>を入力して下さい</t>
        </r>
      </text>
    </comment>
    <comment ref="M73" authorId="0">
      <text>
        <r>
          <rPr>
            <sz val="9"/>
            <color indexed="10"/>
            <rFont val="ＭＳ Ｐゴシック"/>
            <family val="3"/>
          </rPr>
          <t xml:space="preserve">勤務時間の中で休憩をとった時間
</t>
        </r>
        <r>
          <rPr>
            <sz val="9"/>
            <color indexed="12"/>
            <rFont val="ＭＳ Ｐゴシック"/>
            <family val="3"/>
          </rPr>
          <t>とれなかった場合は</t>
        </r>
        <r>
          <rPr>
            <sz val="9"/>
            <color indexed="8"/>
            <rFont val="ＭＳ Ｐゴシック"/>
            <family val="3"/>
          </rPr>
          <t>０</t>
        </r>
        <r>
          <rPr>
            <sz val="9"/>
            <color indexed="12"/>
            <rFont val="ＭＳ Ｐゴシック"/>
            <family val="3"/>
          </rPr>
          <t>を入力して下さい</t>
        </r>
      </text>
    </comment>
    <comment ref="M74" authorId="0">
      <text>
        <r>
          <rPr>
            <sz val="9"/>
            <color indexed="10"/>
            <rFont val="ＭＳ Ｐゴシック"/>
            <family val="3"/>
          </rPr>
          <t xml:space="preserve">勤務時間の中で休憩をとった時間
</t>
        </r>
        <r>
          <rPr>
            <sz val="9"/>
            <color indexed="12"/>
            <rFont val="ＭＳ Ｐゴシック"/>
            <family val="3"/>
          </rPr>
          <t>とれなかった場合は</t>
        </r>
        <r>
          <rPr>
            <sz val="9"/>
            <color indexed="8"/>
            <rFont val="ＭＳ Ｐゴシック"/>
            <family val="3"/>
          </rPr>
          <t>０</t>
        </r>
        <r>
          <rPr>
            <sz val="9"/>
            <color indexed="12"/>
            <rFont val="ＭＳ Ｐゴシック"/>
            <family val="3"/>
          </rPr>
          <t>を入力して下さい</t>
        </r>
      </text>
    </comment>
    <comment ref="M75" authorId="0">
      <text>
        <r>
          <rPr>
            <sz val="9"/>
            <color indexed="10"/>
            <rFont val="ＭＳ Ｐゴシック"/>
            <family val="3"/>
          </rPr>
          <t xml:space="preserve">勤務時間の中で休憩をとった時間
</t>
        </r>
        <r>
          <rPr>
            <sz val="9"/>
            <color indexed="12"/>
            <rFont val="ＭＳ Ｐゴシック"/>
            <family val="3"/>
          </rPr>
          <t>とれなかった場合は</t>
        </r>
        <r>
          <rPr>
            <sz val="9"/>
            <color indexed="8"/>
            <rFont val="ＭＳ Ｐゴシック"/>
            <family val="3"/>
          </rPr>
          <t>０</t>
        </r>
        <r>
          <rPr>
            <sz val="9"/>
            <color indexed="12"/>
            <rFont val="ＭＳ Ｐゴシック"/>
            <family val="3"/>
          </rPr>
          <t>を入力して下さい</t>
        </r>
      </text>
    </comment>
    <comment ref="M76" authorId="0">
      <text>
        <r>
          <rPr>
            <sz val="9"/>
            <color indexed="10"/>
            <rFont val="ＭＳ Ｐゴシック"/>
            <family val="3"/>
          </rPr>
          <t xml:space="preserve">勤務時間の中で休憩をとった時間
</t>
        </r>
        <r>
          <rPr>
            <sz val="9"/>
            <color indexed="12"/>
            <rFont val="ＭＳ Ｐゴシック"/>
            <family val="3"/>
          </rPr>
          <t>とれなかった場合は</t>
        </r>
        <r>
          <rPr>
            <sz val="9"/>
            <color indexed="8"/>
            <rFont val="ＭＳ Ｐゴシック"/>
            <family val="3"/>
          </rPr>
          <t>０</t>
        </r>
        <r>
          <rPr>
            <sz val="9"/>
            <color indexed="12"/>
            <rFont val="ＭＳ Ｐゴシック"/>
            <family val="3"/>
          </rPr>
          <t>を入力して下さい</t>
        </r>
      </text>
    </comment>
  </commentList>
</comments>
</file>

<file path=xl/comments2.xml><?xml version="1.0" encoding="utf-8"?>
<comments xmlns="http://schemas.openxmlformats.org/spreadsheetml/2006/main">
  <authors>
    <author>高教組</author>
  </authors>
  <commentList>
    <comment ref="M18" authorId="0">
      <text>
        <r>
          <rPr>
            <sz val="9"/>
            <color indexed="10"/>
            <rFont val="ＭＳ Ｐゴシック"/>
            <family val="3"/>
          </rPr>
          <t xml:space="preserve">勤務時間の中で休憩をとった時間
</t>
        </r>
        <r>
          <rPr>
            <sz val="9"/>
            <color indexed="12"/>
            <rFont val="ＭＳ Ｐゴシック"/>
            <family val="3"/>
          </rPr>
          <t>とれなかった場合は</t>
        </r>
        <r>
          <rPr>
            <sz val="9"/>
            <color indexed="8"/>
            <rFont val="ＭＳ Ｐゴシック"/>
            <family val="3"/>
          </rPr>
          <t>０</t>
        </r>
        <r>
          <rPr>
            <sz val="9"/>
            <color indexed="12"/>
            <rFont val="ＭＳ Ｐゴシック"/>
            <family val="3"/>
          </rPr>
          <t>を入力して下さい</t>
        </r>
      </text>
    </comment>
    <comment ref="M19" authorId="0">
      <text>
        <r>
          <rPr>
            <sz val="9"/>
            <color indexed="10"/>
            <rFont val="ＭＳ Ｐゴシック"/>
            <family val="3"/>
          </rPr>
          <t xml:space="preserve">勤務時間の中で休憩をとった時間
</t>
        </r>
        <r>
          <rPr>
            <sz val="9"/>
            <color indexed="12"/>
            <rFont val="ＭＳ Ｐゴシック"/>
            <family val="3"/>
          </rPr>
          <t>とれなかった場合は</t>
        </r>
        <r>
          <rPr>
            <sz val="9"/>
            <color indexed="8"/>
            <rFont val="ＭＳ Ｐゴシック"/>
            <family val="3"/>
          </rPr>
          <t>０</t>
        </r>
        <r>
          <rPr>
            <sz val="9"/>
            <color indexed="12"/>
            <rFont val="ＭＳ Ｐゴシック"/>
            <family val="3"/>
          </rPr>
          <t>を入力して下さい</t>
        </r>
      </text>
    </comment>
    <comment ref="M20" authorId="0">
      <text>
        <r>
          <rPr>
            <sz val="9"/>
            <color indexed="10"/>
            <rFont val="ＭＳ Ｐゴシック"/>
            <family val="3"/>
          </rPr>
          <t xml:space="preserve">勤務時間の中で休憩をとった時間
</t>
        </r>
        <r>
          <rPr>
            <sz val="9"/>
            <color indexed="12"/>
            <rFont val="ＭＳ Ｐゴシック"/>
            <family val="3"/>
          </rPr>
          <t>とれなかった場合は</t>
        </r>
        <r>
          <rPr>
            <sz val="9"/>
            <color indexed="8"/>
            <rFont val="ＭＳ Ｐゴシック"/>
            <family val="3"/>
          </rPr>
          <t>０</t>
        </r>
        <r>
          <rPr>
            <sz val="9"/>
            <color indexed="12"/>
            <rFont val="ＭＳ Ｐゴシック"/>
            <family val="3"/>
          </rPr>
          <t>を入力して下さい</t>
        </r>
      </text>
    </comment>
    <comment ref="M21" authorId="0">
      <text>
        <r>
          <rPr>
            <sz val="9"/>
            <color indexed="10"/>
            <rFont val="ＭＳ Ｐゴシック"/>
            <family val="3"/>
          </rPr>
          <t xml:space="preserve">勤務時間の中で休憩をとった時間
</t>
        </r>
        <r>
          <rPr>
            <sz val="9"/>
            <color indexed="12"/>
            <rFont val="ＭＳ Ｐゴシック"/>
            <family val="3"/>
          </rPr>
          <t>とれなかった場合は</t>
        </r>
        <r>
          <rPr>
            <sz val="9"/>
            <color indexed="8"/>
            <rFont val="ＭＳ Ｐゴシック"/>
            <family val="3"/>
          </rPr>
          <t>０</t>
        </r>
        <r>
          <rPr>
            <sz val="9"/>
            <color indexed="12"/>
            <rFont val="ＭＳ Ｐゴシック"/>
            <family val="3"/>
          </rPr>
          <t>を入力して下さい</t>
        </r>
      </text>
    </comment>
    <comment ref="M22" authorId="0">
      <text>
        <r>
          <rPr>
            <sz val="9"/>
            <color indexed="10"/>
            <rFont val="ＭＳ Ｐゴシック"/>
            <family val="3"/>
          </rPr>
          <t xml:space="preserve">勤務時間の中で休憩をとった時間
</t>
        </r>
        <r>
          <rPr>
            <sz val="9"/>
            <color indexed="12"/>
            <rFont val="ＭＳ Ｐゴシック"/>
            <family val="3"/>
          </rPr>
          <t>とれなかった場合は</t>
        </r>
        <r>
          <rPr>
            <sz val="9"/>
            <color indexed="8"/>
            <rFont val="ＭＳ Ｐゴシック"/>
            <family val="3"/>
          </rPr>
          <t>０</t>
        </r>
        <r>
          <rPr>
            <sz val="9"/>
            <color indexed="12"/>
            <rFont val="ＭＳ Ｐゴシック"/>
            <family val="3"/>
          </rPr>
          <t>を入力して下さい</t>
        </r>
      </text>
    </comment>
    <comment ref="M23" authorId="0">
      <text>
        <r>
          <rPr>
            <sz val="9"/>
            <color indexed="10"/>
            <rFont val="ＭＳ Ｐゴシック"/>
            <family val="3"/>
          </rPr>
          <t xml:space="preserve">勤務時間の中で休憩をとった時間
</t>
        </r>
        <r>
          <rPr>
            <sz val="9"/>
            <color indexed="12"/>
            <rFont val="ＭＳ Ｐゴシック"/>
            <family val="3"/>
          </rPr>
          <t>とれなかった場合は</t>
        </r>
        <r>
          <rPr>
            <sz val="9"/>
            <color indexed="8"/>
            <rFont val="ＭＳ Ｐゴシック"/>
            <family val="3"/>
          </rPr>
          <t>０</t>
        </r>
        <r>
          <rPr>
            <sz val="9"/>
            <color indexed="12"/>
            <rFont val="ＭＳ Ｐゴシック"/>
            <family val="3"/>
          </rPr>
          <t>を入力して下さい</t>
        </r>
      </text>
    </comment>
    <comment ref="M24" authorId="0">
      <text>
        <r>
          <rPr>
            <sz val="9"/>
            <color indexed="10"/>
            <rFont val="ＭＳ Ｐゴシック"/>
            <family val="3"/>
          </rPr>
          <t xml:space="preserve">勤務時間の中で休憩をとった時間
</t>
        </r>
        <r>
          <rPr>
            <sz val="9"/>
            <color indexed="12"/>
            <rFont val="ＭＳ Ｐゴシック"/>
            <family val="3"/>
          </rPr>
          <t>とれなかった場合は</t>
        </r>
        <r>
          <rPr>
            <sz val="9"/>
            <color indexed="8"/>
            <rFont val="ＭＳ Ｐゴシック"/>
            <family val="3"/>
          </rPr>
          <t>０</t>
        </r>
        <r>
          <rPr>
            <sz val="9"/>
            <color indexed="12"/>
            <rFont val="ＭＳ Ｐゴシック"/>
            <family val="3"/>
          </rPr>
          <t>を入力して下さい</t>
        </r>
      </text>
    </comment>
    <comment ref="M25" authorId="0">
      <text>
        <r>
          <rPr>
            <sz val="9"/>
            <color indexed="10"/>
            <rFont val="ＭＳ Ｐゴシック"/>
            <family val="3"/>
          </rPr>
          <t xml:space="preserve">勤務時間の中で休憩をとった時間
</t>
        </r>
        <r>
          <rPr>
            <sz val="9"/>
            <color indexed="12"/>
            <rFont val="ＭＳ Ｐゴシック"/>
            <family val="3"/>
          </rPr>
          <t>とれなかった場合は</t>
        </r>
        <r>
          <rPr>
            <sz val="9"/>
            <color indexed="8"/>
            <rFont val="ＭＳ Ｐゴシック"/>
            <family val="3"/>
          </rPr>
          <t>０</t>
        </r>
        <r>
          <rPr>
            <sz val="9"/>
            <color indexed="12"/>
            <rFont val="ＭＳ Ｐゴシック"/>
            <family val="3"/>
          </rPr>
          <t>を入力して下さい</t>
        </r>
      </text>
    </comment>
    <comment ref="M26" authorId="0">
      <text>
        <r>
          <rPr>
            <sz val="9"/>
            <color indexed="10"/>
            <rFont val="ＭＳ Ｐゴシック"/>
            <family val="3"/>
          </rPr>
          <t xml:space="preserve">勤務時間の中で休憩をとった時間
</t>
        </r>
        <r>
          <rPr>
            <sz val="9"/>
            <color indexed="12"/>
            <rFont val="ＭＳ Ｐゴシック"/>
            <family val="3"/>
          </rPr>
          <t>とれなかった場合は</t>
        </r>
        <r>
          <rPr>
            <sz val="9"/>
            <color indexed="8"/>
            <rFont val="ＭＳ Ｐゴシック"/>
            <family val="3"/>
          </rPr>
          <t>０</t>
        </r>
        <r>
          <rPr>
            <sz val="9"/>
            <color indexed="12"/>
            <rFont val="ＭＳ Ｐゴシック"/>
            <family val="3"/>
          </rPr>
          <t>を入力して下さい</t>
        </r>
      </text>
    </comment>
    <comment ref="M27" authorId="0">
      <text>
        <r>
          <rPr>
            <sz val="9"/>
            <color indexed="10"/>
            <rFont val="ＭＳ Ｐゴシック"/>
            <family val="3"/>
          </rPr>
          <t xml:space="preserve">勤務時間の中で休憩をとった時間
</t>
        </r>
        <r>
          <rPr>
            <sz val="9"/>
            <color indexed="12"/>
            <rFont val="ＭＳ Ｐゴシック"/>
            <family val="3"/>
          </rPr>
          <t>とれなかった場合は</t>
        </r>
        <r>
          <rPr>
            <sz val="9"/>
            <color indexed="8"/>
            <rFont val="ＭＳ Ｐゴシック"/>
            <family val="3"/>
          </rPr>
          <t>０</t>
        </r>
        <r>
          <rPr>
            <sz val="9"/>
            <color indexed="12"/>
            <rFont val="ＭＳ Ｐゴシック"/>
            <family val="3"/>
          </rPr>
          <t>を入力して下さい</t>
        </r>
      </text>
    </comment>
    <comment ref="M28" authorId="0">
      <text>
        <r>
          <rPr>
            <sz val="9"/>
            <color indexed="10"/>
            <rFont val="ＭＳ Ｐゴシック"/>
            <family val="3"/>
          </rPr>
          <t xml:space="preserve">勤務時間の中で休憩をとった時間
</t>
        </r>
        <r>
          <rPr>
            <sz val="9"/>
            <color indexed="12"/>
            <rFont val="ＭＳ Ｐゴシック"/>
            <family val="3"/>
          </rPr>
          <t>とれなかった場合は</t>
        </r>
        <r>
          <rPr>
            <sz val="9"/>
            <color indexed="8"/>
            <rFont val="ＭＳ Ｐゴシック"/>
            <family val="3"/>
          </rPr>
          <t>０</t>
        </r>
        <r>
          <rPr>
            <sz val="9"/>
            <color indexed="12"/>
            <rFont val="ＭＳ Ｐゴシック"/>
            <family val="3"/>
          </rPr>
          <t>を入力して下さい</t>
        </r>
      </text>
    </comment>
    <comment ref="M29" authorId="0">
      <text>
        <r>
          <rPr>
            <sz val="9"/>
            <color indexed="10"/>
            <rFont val="ＭＳ Ｐゴシック"/>
            <family val="3"/>
          </rPr>
          <t xml:space="preserve">勤務時間の中で休憩をとった時間
</t>
        </r>
        <r>
          <rPr>
            <sz val="9"/>
            <color indexed="12"/>
            <rFont val="ＭＳ Ｐゴシック"/>
            <family val="3"/>
          </rPr>
          <t>とれなかった場合は</t>
        </r>
        <r>
          <rPr>
            <sz val="9"/>
            <color indexed="8"/>
            <rFont val="ＭＳ Ｐゴシック"/>
            <family val="3"/>
          </rPr>
          <t>０</t>
        </r>
        <r>
          <rPr>
            <sz val="9"/>
            <color indexed="12"/>
            <rFont val="ＭＳ Ｐゴシック"/>
            <family val="3"/>
          </rPr>
          <t>を入力して下さい</t>
        </r>
      </text>
    </comment>
    <comment ref="M30" authorId="0">
      <text>
        <r>
          <rPr>
            <sz val="9"/>
            <color indexed="10"/>
            <rFont val="ＭＳ Ｐゴシック"/>
            <family val="3"/>
          </rPr>
          <t xml:space="preserve">勤務時間の中で休憩をとった時間
</t>
        </r>
        <r>
          <rPr>
            <sz val="9"/>
            <color indexed="12"/>
            <rFont val="ＭＳ Ｐゴシック"/>
            <family val="3"/>
          </rPr>
          <t>とれなかった場合は</t>
        </r>
        <r>
          <rPr>
            <sz val="9"/>
            <color indexed="8"/>
            <rFont val="ＭＳ Ｐゴシック"/>
            <family val="3"/>
          </rPr>
          <t>０</t>
        </r>
        <r>
          <rPr>
            <sz val="9"/>
            <color indexed="12"/>
            <rFont val="ＭＳ Ｐゴシック"/>
            <family val="3"/>
          </rPr>
          <t>を入力して下さい</t>
        </r>
      </text>
    </comment>
    <comment ref="M31" authorId="0">
      <text>
        <r>
          <rPr>
            <sz val="9"/>
            <color indexed="10"/>
            <rFont val="ＭＳ Ｐゴシック"/>
            <family val="3"/>
          </rPr>
          <t xml:space="preserve">勤務時間の中で休憩をとった時間
</t>
        </r>
        <r>
          <rPr>
            <sz val="9"/>
            <color indexed="12"/>
            <rFont val="ＭＳ Ｐゴシック"/>
            <family val="3"/>
          </rPr>
          <t>とれなかった場合は</t>
        </r>
        <r>
          <rPr>
            <sz val="9"/>
            <color indexed="8"/>
            <rFont val="ＭＳ Ｐゴシック"/>
            <family val="3"/>
          </rPr>
          <t>０</t>
        </r>
        <r>
          <rPr>
            <sz val="9"/>
            <color indexed="12"/>
            <rFont val="ＭＳ Ｐゴシック"/>
            <family val="3"/>
          </rPr>
          <t>を入力して下さい</t>
        </r>
      </text>
    </comment>
    <comment ref="M32" authorId="0">
      <text>
        <r>
          <rPr>
            <sz val="9"/>
            <color indexed="10"/>
            <rFont val="ＭＳ Ｐゴシック"/>
            <family val="3"/>
          </rPr>
          <t xml:space="preserve">勤務時間の中で休憩をとった時間
</t>
        </r>
        <r>
          <rPr>
            <sz val="9"/>
            <color indexed="12"/>
            <rFont val="ＭＳ Ｐゴシック"/>
            <family val="3"/>
          </rPr>
          <t>とれなかった場合は</t>
        </r>
        <r>
          <rPr>
            <sz val="9"/>
            <color indexed="8"/>
            <rFont val="ＭＳ Ｐゴシック"/>
            <family val="3"/>
          </rPr>
          <t>０</t>
        </r>
        <r>
          <rPr>
            <sz val="9"/>
            <color indexed="12"/>
            <rFont val="ＭＳ Ｐゴシック"/>
            <family val="3"/>
          </rPr>
          <t>を入力して下さい</t>
        </r>
      </text>
    </comment>
    <comment ref="M33" authorId="0">
      <text>
        <r>
          <rPr>
            <sz val="9"/>
            <color indexed="10"/>
            <rFont val="ＭＳ Ｐゴシック"/>
            <family val="3"/>
          </rPr>
          <t xml:space="preserve">勤務時間の中で休憩をとった時間
</t>
        </r>
        <r>
          <rPr>
            <sz val="9"/>
            <color indexed="12"/>
            <rFont val="ＭＳ Ｐゴシック"/>
            <family val="3"/>
          </rPr>
          <t>とれなかった場合は</t>
        </r>
        <r>
          <rPr>
            <sz val="9"/>
            <color indexed="8"/>
            <rFont val="ＭＳ Ｐゴシック"/>
            <family val="3"/>
          </rPr>
          <t>０</t>
        </r>
        <r>
          <rPr>
            <sz val="9"/>
            <color indexed="12"/>
            <rFont val="ＭＳ Ｐゴシック"/>
            <family val="3"/>
          </rPr>
          <t>を入力して下さい</t>
        </r>
      </text>
    </comment>
    <comment ref="M34" authorId="0">
      <text>
        <r>
          <rPr>
            <sz val="9"/>
            <color indexed="10"/>
            <rFont val="ＭＳ Ｐゴシック"/>
            <family val="3"/>
          </rPr>
          <t xml:space="preserve">勤務時間の中で休憩をとった時間
</t>
        </r>
        <r>
          <rPr>
            <sz val="9"/>
            <color indexed="12"/>
            <rFont val="ＭＳ Ｐゴシック"/>
            <family val="3"/>
          </rPr>
          <t>とれなかった場合は</t>
        </r>
        <r>
          <rPr>
            <sz val="9"/>
            <color indexed="8"/>
            <rFont val="ＭＳ Ｐゴシック"/>
            <family val="3"/>
          </rPr>
          <t>０</t>
        </r>
        <r>
          <rPr>
            <sz val="9"/>
            <color indexed="12"/>
            <rFont val="ＭＳ Ｐゴシック"/>
            <family val="3"/>
          </rPr>
          <t>を入力して下さい</t>
        </r>
      </text>
    </comment>
    <comment ref="M35" authorId="0">
      <text>
        <r>
          <rPr>
            <sz val="9"/>
            <color indexed="10"/>
            <rFont val="ＭＳ Ｐゴシック"/>
            <family val="3"/>
          </rPr>
          <t xml:space="preserve">勤務時間の中で休憩をとった時間
</t>
        </r>
        <r>
          <rPr>
            <sz val="9"/>
            <color indexed="12"/>
            <rFont val="ＭＳ Ｐゴシック"/>
            <family val="3"/>
          </rPr>
          <t>とれなかった場合は</t>
        </r>
        <r>
          <rPr>
            <sz val="9"/>
            <color indexed="8"/>
            <rFont val="ＭＳ Ｐゴシック"/>
            <family val="3"/>
          </rPr>
          <t>０</t>
        </r>
        <r>
          <rPr>
            <sz val="9"/>
            <color indexed="12"/>
            <rFont val="ＭＳ Ｐゴシック"/>
            <family val="3"/>
          </rPr>
          <t>を入力して下さい</t>
        </r>
      </text>
    </comment>
    <comment ref="M36" authorId="0">
      <text>
        <r>
          <rPr>
            <sz val="9"/>
            <color indexed="10"/>
            <rFont val="ＭＳ Ｐゴシック"/>
            <family val="3"/>
          </rPr>
          <t xml:space="preserve">勤務時間の中で休憩をとった時間
</t>
        </r>
        <r>
          <rPr>
            <sz val="9"/>
            <color indexed="12"/>
            <rFont val="ＭＳ Ｐゴシック"/>
            <family val="3"/>
          </rPr>
          <t>とれなかった場合は</t>
        </r>
        <r>
          <rPr>
            <sz val="9"/>
            <color indexed="8"/>
            <rFont val="ＭＳ Ｐゴシック"/>
            <family val="3"/>
          </rPr>
          <t>０</t>
        </r>
        <r>
          <rPr>
            <sz val="9"/>
            <color indexed="12"/>
            <rFont val="ＭＳ Ｐゴシック"/>
            <family val="3"/>
          </rPr>
          <t>を入力して下さい</t>
        </r>
      </text>
    </comment>
    <comment ref="M37" authorId="0">
      <text>
        <r>
          <rPr>
            <sz val="9"/>
            <color indexed="10"/>
            <rFont val="ＭＳ Ｐゴシック"/>
            <family val="3"/>
          </rPr>
          <t xml:space="preserve">勤務時間の中で休憩をとった時間
</t>
        </r>
        <r>
          <rPr>
            <sz val="9"/>
            <color indexed="12"/>
            <rFont val="ＭＳ Ｐゴシック"/>
            <family val="3"/>
          </rPr>
          <t>とれなかった場合は</t>
        </r>
        <r>
          <rPr>
            <sz val="9"/>
            <color indexed="8"/>
            <rFont val="ＭＳ Ｐゴシック"/>
            <family val="3"/>
          </rPr>
          <t>０</t>
        </r>
        <r>
          <rPr>
            <sz val="9"/>
            <color indexed="12"/>
            <rFont val="ＭＳ Ｐゴシック"/>
            <family val="3"/>
          </rPr>
          <t>を入力して下さい</t>
        </r>
      </text>
    </comment>
    <comment ref="M38" authorId="0">
      <text>
        <r>
          <rPr>
            <sz val="9"/>
            <color indexed="10"/>
            <rFont val="ＭＳ Ｐゴシック"/>
            <family val="3"/>
          </rPr>
          <t xml:space="preserve">勤務時間の中で休憩をとった時間
</t>
        </r>
        <r>
          <rPr>
            <sz val="9"/>
            <color indexed="12"/>
            <rFont val="ＭＳ Ｐゴシック"/>
            <family val="3"/>
          </rPr>
          <t>とれなかった場合は</t>
        </r>
        <r>
          <rPr>
            <sz val="9"/>
            <color indexed="8"/>
            <rFont val="ＭＳ Ｐゴシック"/>
            <family val="3"/>
          </rPr>
          <t>０</t>
        </r>
        <r>
          <rPr>
            <sz val="9"/>
            <color indexed="12"/>
            <rFont val="ＭＳ Ｐゴシック"/>
            <family val="3"/>
          </rPr>
          <t>を入力して下さい</t>
        </r>
      </text>
    </comment>
    <comment ref="M39" authorId="0">
      <text>
        <r>
          <rPr>
            <sz val="9"/>
            <color indexed="10"/>
            <rFont val="ＭＳ Ｐゴシック"/>
            <family val="3"/>
          </rPr>
          <t xml:space="preserve">勤務時間の中で休憩をとった時間
</t>
        </r>
        <r>
          <rPr>
            <sz val="9"/>
            <color indexed="12"/>
            <rFont val="ＭＳ Ｐゴシック"/>
            <family val="3"/>
          </rPr>
          <t>とれなかった場合は</t>
        </r>
        <r>
          <rPr>
            <sz val="9"/>
            <color indexed="8"/>
            <rFont val="ＭＳ Ｐゴシック"/>
            <family val="3"/>
          </rPr>
          <t>０</t>
        </r>
        <r>
          <rPr>
            <sz val="9"/>
            <color indexed="12"/>
            <rFont val="ＭＳ Ｐゴシック"/>
            <family val="3"/>
          </rPr>
          <t>を入力して下さい</t>
        </r>
      </text>
    </comment>
    <comment ref="M40" authorId="0">
      <text>
        <r>
          <rPr>
            <sz val="9"/>
            <color indexed="10"/>
            <rFont val="ＭＳ Ｐゴシック"/>
            <family val="3"/>
          </rPr>
          <t xml:space="preserve">勤務時間の中で休憩をとった時間
</t>
        </r>
        <r>
          <rPr>
            <sz val="9"/>
            <color indexed="12"/>
            <rFont val="ＭＳ Ｐゴシック"/>
            <family val="3"/>
          </rPr>
          <t>とれなかった場合は</t>
        </r>
        <r>
          <rPr>
            <sz val="9"/>
            <color indexed="8"/>
            <rFont val="ＭＳ Ｐゴシック"/>
            <family val="3"/>
          </rPr>
          <t>０</t>
        </r>
        <r>
          <rPr>
            <sz val="9"/>
            <color indexed="12"/>
            <rFont val="ＭＳ Ｐゴシック"/>
            <family val="3"/>
          </rPr>
          <t>を入力して下さい</t>
        </r>
      </text>
    </comment>
    <comment ref="M41" authorId="0">
      <text>
        <r>
          <rPr>
            <sz val="9"/>
            <color indexed="10"/>
            <rFont val="ＭＳ Ｐゴシック"/>
            <family val="3"/>
          </rPr>
          <t xml:space="preserve">勤務時間の中で休憩をとった時間
</t>
        </r>
        <r>
          <rPr>
            <sz val="9"/>
            <color indexed="12"/>
            <rFont val="ＭＳ Ｐゴシック"/>
            <family val="3"/>
          </rPr>
          <t>とれなかった場合は</t>
        </r>
        <r>
          <rPr>
            <sz val="9"/>
            <color indexed="8"/>
            <rFont val="ＭＳ Ｐゴシック"/>
            <family val="3"/>
          </rPr>
          <t>０</t>
        </r>
        <r>
          <rPr>
            <sz val="9"/>
            <color indexed="12"/>
            <rFont val="ＭＳ Ｐゴシック"/>
            <family val="3"/>
          </rPr>
          <t>を入力して下さい</t>
        </r>
      </text>
    </comment>
    <comment ref="M42" authorId="0">
      <text>
        <r>
          <rPr>
            <sz val="9"/>
            <color indexed="10"/>
            <rFont val="ＭＳ Ｐゴシック"/>
            <family val="3"/>
          </rPr>
          <t xml:space="preserve">勤務時間の中で休憩をとった時間
</t>
        </r>
        <r>
          <rPr>
            <sz val="9"/>
            <color indexed="12"/>
            <rFont val="ＭＳ Ｐゴシック"/>
            <family val="3"/>
          </rPr>
          <t>とれなかった場合は</t>
        </r>
        <r>
          <rPr>
            <sz val="9"/>
            <color indexed="8"/>
            <rFont val="ＭＳ Ｐゴシック"/>
            <family val="3"/>
          </rPr>
          <t>０</t>
        </r>
        <r>
          <rPr>
            <sz val="9"/>
            <color indexed="12"/>
            <rFont val="ＭＳ Ｐゴシック"/>
            <family val="3"/>
          </rPr>
          <t>を入力して下さい</t>
        </r>
      </text>
    </comment>
    <comment ref="M43" authorId="0">
      <text>
        <r>
          <rPr>
            <sz val="9"/>
            <color indexed="10"/>
            <rFont val="ＭＳ Ｐゴシック"/>
            <family val="3"/>
          </rPr>
          <t xml:space="preserve">勤務時間の中で休憩をとった時間
</t>
        </r>
        <r>
          <rPr>
            <sz val="9"/>
            <color indexed="12"/>
            <rFont val="ＭＳ Ｐゴシック"/>
            <family val="3"/>
          </rPr>
          <t>とれなかった場合は</t>
        </r>
        <r>
          <rPr>
            <sz val="9"/>
            <color indexed="8"/>
            <rFont val="ＭＳ Ｐゴシック"/>
            <family val="3"/>
          </rPr>
          <t>０</t>
        </r>
        <r>
          <rPr>
            <sz val="9"/>
            <color indexed="12"/>
            <rFont val="ＭＳ Ｐゴシック"/>
            <family val="3"/>
          </rPr>
          <t>を入力して下さい</t>
        </r>
      </text>
    </comment>
    <comment ref="M44" authorId="0">
      <text>
        <r>
          <rPr>
            <sz val="9"/>
            <color indexed="10"/>
            <rFont val="ＭＳ Ｐゴシック"/>
            <family val="3"/>
          </rPr>
          <t xml:space="preserve">勤務時間の中で休憩をとった時間
</t>
        </r>
        <r>
          <rPr>
            <sz val="9"/>
            <color indexed="12"/>
            <rFont val="ＭＳ Ｐゴシック"/>
            <family val="3"/>
          </rPr>
          <t>とれなかった場合は</t>
        </r>
        <r>
          <rPr>
            <sz val="9"/>
            <color indexed="8"/>
            <rFont val="ＭＳ Ｐゴシック"/>
            <family val="3"/>
          </rPr>
          <t>０</t>
        </r>
        <r>
          <rPr>
            <sz val="9"/>
            <color indexed="12"/>
            <rFont val="ＭＳ Ｐゴシック"/>
            <family val="3"/>
          </rPr>
          <t>を入力して下さい</t>
        </r>
      </text>
    </comment>
    <comment ref="M45" authorId="0">
      <text>
        <r>
          <rPr>
            <sz val="9"/>
            <color indexed="10"/>
            <rFont val="ＭＳ Ｐゴシック"/>
            <family val="3"/>
          </rPr>
          <t xml:space="preserve">勤務時間の中で休憩をとった時間
</t>
        </r>
        <r>
          <rPr>
            <sz val="9"/>
            <color indexed="12"/>
            <rFont val="ＭＳ Ｐゴシック"/>
            <family val="3"/>
          </rPr>
          <t>とれなかった場合は</t>
        </r>
        <r>
          <rPr>
            <sz val="9"/>
            <color indexed="8"/>
            <rFont val="ＭＳ Ｐゴシック"/>
            <family val="3"/>
          </rPr>
          <t>０</t>
        </r>
        <r>
          <rPr>
            <sz val="9"/>
            <color indexed="12"/>
            <rFont val="ＭＳ Ｐゴシック"/>
            <family val="3"/>
          </rPr>
          <t>を入力して下さい</t>
        </r>
      </text>
    </comment>
    <comment ref="M46" authorId="0">
      <text>
        <r>
          <rPr>
            <sz val="9"/>
            <color indexed="10"/>
            <rFont val="ＭＳ Ｐゴシック"/>
            <family val="3"/>
          </rPr>
          <t xml:space="preserve">勤務時間の中で休憩をとった時間
</t>
        </r>
        <r>
          <rPr>
            <sz val="9"/>
            <color indexed="12"/>
            <rFont val="ＭＳ Ｐゴシック"/>
            <family val="3"/>
          </rPr>
          <t>とれなかった場合は</t>
        </r>
        <r>
          <rPr>
            <sz val="9"/>
            <color indexed="8"/>
            <rFont val="ＭＳ Ｐゴシック"/>
            <family val="3"/>
          </rPr>
          <t>０</t>
        </r>
        <r>
          <rPr>
            <sz val="9"/>
            <color indexed="12"/>
            <rFont val="ＭＳ Ｐゴシック"/>
            <family val="3"/>
          </rPr>
          <t>を入力して下さい</t>
        </r>
      </text>
    </comment>
    <comment ref="M47" authorId="0">
      <text>
        <r>
          <rPr>
            <sz val="9"/>
            <color indexed="10"/>
            <rFont val="ＭＳ Ｐゴシック"/>
            <family val="3"/>
          </rPr>
          <t xml:space="preserve">勤務時間の中で休憩をとった時間
</t>
        </r>
        <r>
          <rPr>
            <sz val="9"/>
            <color indexed="12"/>
            <rFont val="ＭＳ Ｐゴシック"/>
            <family val="3"/>
          </rPr>
          <t>とれなかった場合は</t>
        </r>
        <r>
          <rPr>
            <sz val="9"/>
            <color indexed="8"/>
            <rFont val="ＭＳ Ｐゴシック"/>
            <family val="3"/>
          </rPr>
          <t>０</t>
        </r>
        <r>
          <rPr>
            <sz val="9"/>
            <color indexed="12"/>
            <rFont val="ＭＳ Ｐゴシック"/>
            <family val="3"/>
          </rPr>
          <t>を入力して下さい</t>
        </r>
      </text>
    </comment>
    <comment ref="M48" authorId="0">
      <text>
        <r>
          <rPr>
            <sz val="9"/>
            <color indexed="10"/>
            <rFont val="ＭＳ Ｐゴシック"/>
            <family val="3"/>
          </rPr>
          <t xml:space="preserve">勤務時間の中で休憩をとった時間
</t>
        </r>
        <r>
          <rPr>
            <sz val="9"/>
            <color indexed="12"/>
            <rFont val="ＭＳ Ｐゴシック"/>
            <family val="3"/>
          </rPr>
          <t>とれなかった場合は</t>
        </r>
        <r>
          <rPr>
            <sz val="9"/>
            <color indexed="8"/>
            <rFont val="ＭＳ Ｐゴシック"/>
            <family val="3"/>
          </rPr>
          <t>０</t>
        </r>
        <r>
          <rPr>
            <sz val="9"/>
            <color indexed="12"/>
            <rFont val="ＭＳ Ｐゴシック"/>
            <family val="3"/>
          </rPr>
          <t>を入力して下さい</t>
        </r>
      </text>
    </comment>
  </commentList>
</comments>
</file>

<file path=xl/comments3.xml><?xml version="1.0" encoding="utf-8"?>
<comments xmlns="http://schemas.openxmlformats.org/spreadsheetml/2006/main">
  <authors>
    <author>高教組</author>
  </authors>
  <commentList>
    <comment ref="M18" authorId="0">
      <text>
        <r>
          <rPr>
            <sz val="9"/>
            <color indexed="10"/>
            <rFont val="ＭＳ Ｐゴシック"/>
            <family val="3"/>
          </rPr>
          <t xml:space="preserve">勤務時間の中で休憩をとった時間
</t>
        </r>
        <r>
          <rPr>
            <sz val="9"/>
            <color indexed="12"/>
            <rFont val="ＭＳ Ｐゴシック"/>
            <family val="3"/>
          </rPr>
          <t>とれなかった場合は</t>
        </r>
        <r>
          <rPr>
            <sz val="9"/>
            <color indexed="8"/>
            <rFont val="ＭＳ Ｐゴシック"/>
            <family val="3"/>
          </rPr>
          <t>０</t>
        </r>
        <r>
          <rPr>
            <sz val="9"/>
            <color indexed="12"/>
            <rFont val="ＭＳ Ｐゴシック"/>
            <family val="3"/>
          </rPr>
          <t>を入力して下さい</t>
        </r>
      </text>
    </comment>
    <comment ref="M19" authorId="0">
      <text>
        <r>
          <rPr>
            <sz val="9"/>
            <color indexed="10"/>
            <rFont val="ＭＳ Ｐゴシック"/>
            <family val="3"/>
          </rPr>
          <t xml:space="preserve">勤務時間の中で休憩をとった時間
</t>
        </r>
        <r>
          <rPr>
            <sz val="9"/>
            <color indexed="12"/>
            <rFont val="ＭＳ Ｐゴシック"/>
            <family val="3"/>
          </rPr>
          <t>とれなかった場合は</t>
        </r>
        <r>
          <rPr>
            <sz val="9"/>
            <color indexed="8"/>
            <rFont val="ＭＳ Ｐゴシック"/>
            <family val="3"/>
          </rPr>
          <t>０</t>
        </r>
        <r>
          <rPr>
            <sz val="9"/>
            <color indexed="12"/>
            <rFont val="ＭＳ Ｐゴシック"/>
            <family val="3"/>
          </rPr>
          <t>を入力して下さい</t>
        </r>
      </text>
    </comment>
    <comment ref="M20" authorId="0">
      <text>
        <r>
          <rPr>
            <sz val="9"/>
            <color indexed="10"/>
            <rFont val="ＭＳ Ｐゴシック"/>
            <family val="3"/>
          </rPr>
          <t xml:space="preserve">勤務時間の中で休憩をとった時間
</t>
        </r>
        <r>
          <rPr>
            <sz val="9"/>
            <color indexed="12"/>
            <rFont val="ＭＳ Ｐゴシック"/>
            <family val="3"/>
          </rPr>
          <t>とれなかった場合は</t>
        </r>
        <r>
          <rPr>
            <sz val="9"/>
            <color indexed="8"/>
            <rFont val="ＭＳ Ｐゴシック"/>
            <family val="3"/>
          </rPr>
          <t>０</t>
        </r>
        <r>
          <rPr>
            <sz val="9"/>
            <color indexed="12"/>
            <rFont val="ＭＳ Ｐゴシック"/>
            <family val="3"/>
          </rPr>
          <t>を入力して下さい</t>
        </r>
      </text>
    </comment>
    <comment ref="M21" authorId="0">
      <text>
        <r>
          <rPr>
            <sz val="9"/>
            <color indexed="10"/>
            <rFont val="ＭＳ Ｐゴシック"/>
            <family val="3"/>
          </rPr>
          <t xml:space="preserve">勤務時間の中で休憩をとった時間
</t>
        </r>
        <r>
          <rPr>
            <sz val="9"/>
            <color indexed="12"/>
            <rFont val="ＭＳ Ｐゴシック"/>
            <family val="3"/>
          </rPr>
          <t>とれなかった場合は</t>
        </r>
        <r>
          <rPr>
            <sz val="9"/>
            <color indexed="8"/>
            <rFont val="ＭＳ Ｐゴシック"/>
            <family val="3"/>
          </rPr>
          <t>０</t>
        </r>
        <r>
          <rPr>
            <sz val="9"/>
            <color indexed="12"/>
            <rFont val="ＭＳ Ｐゴシック"/>
            <family val="3"/>
          </rPr>
          <t>を入力して下さい</t>
        </r>
      </text>
    </comment>
    <comment ref="M22" authorId="0">
      <text>
        <r>
          <rPr>
            <sz val="9"/>
            <color indexed="10"/>
            <rFont val="ＭＳ Ｐゴシック"/>
            <family val="3"/>
          </rPr>
          <t xml:space="preserve">勤務時間の中で休憩をとった時間
</t>
        </r>
        <r>
          <rPr>
            <sz val="9"/>
            <color indexed="12"/>
            <rFont val="ＭＳ Ｐゴシック"/>
            <family val="3"/>
          </rPr>
          <t>とれなかった場合は</t>
        </r>
        <r>
          <rPr>
            <sz val="9"/>
            <color indexed="8"/>
            <rFont val="ＭＳ Ｐゴシック"/>
            <family val="3"/>
          </rPr>
          <t>０</t>
        </r>
        <r>
          <rPr>
            <sz val="9"/>
            <color indexed="12"/>
            <rFont val="ＭＳ Ｐゴシック"/>
            <family val="3"/>
          </rPr>
          <t>を入力して下さい</t>
        </r>
      </text>
    </comment>
    <comment ref="M23" authorId="0">
      <text>
        <r>
          <rPr>
            <sz val="9"/>
            <color indexed="10"/>
            <rFont val="ＭＳ Ｐゴシック"/>
            <family val="3"/>
          </rPr>
          <t xml:space="preserve">勤務時間の中で休憩をとった時間
</t>
        </r>
        <r>
          <rPr>
            <sz val="9"/>
            <color indexed="12"/>
            <rFont val="ＭＳ Ｐゴシック"/>
            <family val="3"/>
          </rPr>
          <t>とれなかった場合は</t>
        </r>
        <r>
          <rPr>
            <sz val="9"/>
            <color indexed="8"/>
            <rFont val="ＭＳ Ｐゴシック"/>
            <family val="3"/>
          </rPr>
          <t>０</t>
        </r>
        <r>
          <rPr>
            <sz val="9"/>
            <color indexed="12"/>
            <rFont val="ＭＳ Ｐゴシック"/>
            <family val="3"/>
          </rPr>
          <t>を入力して下さい</t>
        </r>
      </text>
    </comment>
    <comment ref="M24" authorId="0">
      <text>
        <r>
          <rPr>
            <sz val="9"/>
            <color indexed="10"/>
            <rFont val="ＭＳ Ｐゴシック"/>
            <family val="3"/>
          </rPr>
          <t xml:space="preserve">勤務時間の中で休憩をとった時間
</t>
        </r>
        <r>
          <rPr>
            <sz val="9"/>
            <color indexed="12"/>
            <rFont val="ＭＳ Ｐゴシック"/>
            <family val="3"/>
          </rPr>
          <t>とれなかった場合は</t>
        </r>
        <r>
          <rPr>
            <sz val="9"/>
            <color indexed="8"/>
            <rFont val="ＭＳ Ｐゴシック"/>
            <family val="3"/>
          </rPr>
          <t>０</t>
        </r>
        <r>
          <rPr>
            <sz val="9"/>
            <color indexed="12"/>
            <rFont val="ＭＳ Ｐゴシック"/>
            <family val="3"/>
          </rPr>
          <t>を入力して下さい</t>
        </r>
      </text>
    </comment>
    <comment ref="M25" authorId="0">
      <text>
        <r>
          <rPr>
            <sz val="9"/>
            <color indexed="10"/>
            <rFont val="ＭＳ Ｐゴシック"/>
            <family val="3"/>
          </rPr>
          <t xml:space="preserve">勤務時間の中で休憩をとった時間
</t>
        </r>
        <r>
          <rPr>
            <sz val="9"/>
            <color indexed="12"/>
            <rFont val="ＭＳ Ｐゴシック"/>
            <family val="3"/>
          </rPr>
          <t>とれなかった場合は</t>
        </r>
        <r>
          <rPr>
            <sz val="9"/>
            <color indexed="8"/>
            <rFont val="ＭＳ Ｐゴシック"/>
            <family val="3"/>
          </rPr>
          <t>０</t>
        </r>
        <r>
          <rPr>
            <sz val="9"/>
            <color indexed="12"/>
            <rFont val="ＭＳ Ｐゴシック"/>
            <family val="3"/>
          </rPr>
          <t>を入力して下さい</t>
        </r>
      </text>
    </comment>
    <comment ref="M26" authorId="0">
      <text>
        <r>
          <rPr>
            <sz val="9"/>
            <color indexed="10"/>
            <rFont val="ＭＳ Ｐゴシック"/>
            <family val="3"/>
          </rPr>
          <t xml:space="preserve">勤務時間の中で休憩をとった時間
</t>
        </r>
        <r>
          <rPr>
            <sz val="9"/>
            <color indexed="12"/>
            <rFont val="ＭＳ Ｐゴシック"/>
            <family val="3"/>
          </rPr>
          <t>とれなかった場合は</t>
        </r>
        <r>
          <rPr>
            <sz val="9"/>
            <color indexed="8"/>
            <rFont val="ＭＳ Ｐゴシック"/>
            <family val="3"/>
          </rPr>
          <t>０</t>
        </r>
        <r>
          <rPr>
            <sz val="9"/>
            <color indexed="12"/>
            <rFont val="ＭＳ Ｐゴシック"/>
            <family val="3"/>
          </rPr>
          <t>を入力して下さい</t>
        </r>
      </text>
    </comment>
    <comment ref="M27" authorId="0">
      <text>
        <r>
          <rPr>
            <sz val="9"/>
            <color indexed="10"/>
            <rFont val="ＭＳ Ｐゴシック"/>
            <family val="3"/>
          </rPr>
          <t xml:space="preserve">勤務時間の中で休憩をとった時間
</t>
        </r>
        <r>
          <rPr>
            <sz val="9"/>
            <color indexed="12"/>
            <rFont val="ＭＳ Ｐゴシック"/>
            <family val="3"/>
          </rPr>
          <t>とれなかった場合は</t>
        </r>
        <r>
          <rPr>
            <sz val="9"/>
            <color indexed="8"/>
            <rFont val="ＭＳ Ｐゴシック"/>
            <family val="3"/>
          </rPr>
          <t>０</t>
        </r>
        <r>
          <rPr>
            <sz val="9"/>
            <color indexed="12"/>
            <rFont val="ＭＳ Ｐゴシック"/>
            <family val="3"/>
          </rPr>
          <t>を入力して下さい</t>
        </r>
      </text>
    </comment>
    <comment ref="M28" authorId="0">
      <text>
        <r>
          <rPr>
            <sz val="9"/>
            <color indexed="10"/>
            <rFont val="ＭＳ Ｐゴシック"/>
            <family val="3"/>
          </rPr>
          <t xml:space="preserve">勤務時間の中で休憩をとった時間
</t>
        </r>
        <r>
          <rPr>
            <sz val="9"/>
            <color indexed="12"/>
            <rFont val="ＭＳ Ｐゴシック"/>
            <family val="3"/>
          </rPr>
          <t>とれなかった場合は</t>
        </r>
        <r>
          <rPr>
            <sz val="9"/>
            <color indexed="8"/>
            <rFont val="ＭＳ Ｐゴシック"/>
            <family val="3"/>
          </rPr>
          <t>０</t>
        </r>
        <r>
          <rPr>
            <sz val="9"/>
            <color indexed="12"/>
            <rFont val="ＭＳ Ｐゴシック"/>
            <family val="3"/>
          </rPr>
          <t>を入力して下さい</t>
        </r>
      </text>
    </comment>
    <comment ref="M29" authorId="0">
      <text>
        <r>
          <rPr>
            <sz val="9"/>
            <color indexed="10"/>
            <rFont val="ＭＳ Ｐゴシック"/>
            <family val="3"/>
          </rPr>
          <t xml:space="preserve">勤務時間の中で休憩をとった時間
</t>
        </r>
        <r>
          <rPr>
            <sz val="9"/>
            <color indexed="12"/>
            <rFont val="ＭＳ Ｐゴシック"/>
            <family val="3"/>
          </rPr>
          <t>とれなかった場合は</t>
        </r>
        <r>
          <rPr>
            <sz val="9"/>
            <color indexed="8"/>
            <rFont val="ＭＳ Ｐゴシック"/>
            <family val="3"/>
          </rPr>
          <t>０</t>
        </r>
        <r>
          <rPr>
            <sz val="9"/>
            <color indexed="12"/>
            <rFont val="ＭＳ Ｐゴシック"/>
            <family val="3"/>
          </rPr>
          <t>を入力して下さい</t>
        </r>
      </text>
    </comment>
    <comment ref="M30" authorId="0">
      <text>
        <r>
          <rPr>
            <sz val="9"/>
            <color indexed="10"/>
            <rFont val="ＭＳ Ｐゴシック"/>
            <family val="3"/>
          </rPr>
          <t xml:space="preserve">勤務時間の中で休憩をとった時間
</t>
        </r>
        <r>
          <rPr>
            <sz val="9"/>
            <color indexed="12"/>
            <rFont val="ＭＳ Ｐゴシック"/>
            <family val="3"/>
          </rPr>
          <t>とれなかった場合は</t>
        </r>
        <r>
          <rPr>
            <sz val="9"/>
            <color indexed="8"/>
            <rFont val="ＭＳ Ｐゴシック"/>
            <family val="3"/>
          </rPr>
          <t>０</t>
        </r>
        <r>
          <rPr>
            <sz val="9"/>
            <color indexed="12"/>
            <rFont val="ＭＳ Ｐゴシック"/>
            <family val="3"/>
          </rPr>
          <t>を入力して下さい</t>
        </r>
      </text>
    </comment>
    <comment ref="M31" authorId="0">
      <text>
        <r>
          <rPr>
            <sz val="9"/>
            <color indexed="10"/>
            <rFont val="ＭＳ Ｐゴシック"/>
            <family val="3"/>
          </rPr>
          <t xml:space="preserve">勤務時間の中で休憩をとった時間
</t>
        </r>
        <r>
          <rPr>
            <sz val="9"/>
            <color indexed="12"/>
            <rFont val="ＭＳ Ｐゴシック"/>
            <family val="3"/>
          </rPr>
          <t>とれなかった場合は</t>
        </r>
        <r>
          <rPr>
            <sz val="9"/>
            <color indexed="8"/>
            <rFont val="ＭＳ Ｐゴシック"/>
            <family val="3"/>
          </rPr>
          <t>０</t>
        </r>
        <r>
          <rPr>
            <sz val="9"/>
            <color indexed="12"/>
            <rFont val="ＭＳ Ｐゴシック"/>
            <family val="3"/>
          </rPr>
          <t>を入力して下さい</t>
        </r>
      </text>
    </comment>
    <comment ref="M32" authorId="0">
      <text>
        <r>
          <rPr>
            <sz val="9"/>
            <color indexed="10"/>
            <rFont val="ＭＳ Ｐゴシック"/>
            <family val="3"/>
          </rPr>
          <t xml:space="preserve">勤務時間の中で休憩をとった時間
</t>
        </r>
        <r>
          <rPr>
            <sz val="9"/>
            <color indexed="12"/>
            <rFont val="ＭＳ Ｐゴシック"/>
            <family val="3"/>
          </rPr>
          <t>とれなかった場合は</t>
        </r>
        <r>
          <rPr>
            <sz val="9"/>
            <color indexed="8"/>
            <rFont val="ＭＳ Ｐゴシック"/>
            <family val="3"/>
          </rPr>
          <t>０</t>
        </r>
        <r>
          <rPr>
            <sz val="9"/>
            <color indexed="12"/>
            <rFont val="ＭＳ Ｐゴシック"/>
            <family val="3"/>
          </rPr>
          <t>を入力して下さい</t>
        </r>
      </text>
    </comment>
    <comment ref="M33" authorId="0">
      <text>
        <r>
          <rPr>
            <sz val="9"/>
            <color indexed="10"/>
            <rFont val="ＭＳ Ｐゴシック"/>
            <family val="3"/>
          </rPr>
          <t xml:space="preserve">勤務時間の中で休憩をとった時間
</t>
        </r>
        <r>
          <rPr>
            <sz val="9"/>
            <color indexed="12"/>
            <rFont val="ＭＳ Ｐゴシック"/>
            <family val="3"/>
          </rPr>
          <t>とれなかった場合は</t>
        </r>
        <r>
          <rPr>
            <sz val="9"/>
            <color indexed="8"/>
            <rFont val="ＭＳ Ｐゴシック"/>
            <family val="3"/>
          </rPr>
          <t>０</t>
        </r>
        <r>
          <rPr>
            <sz val="9"/>
            <color indexed="12"/>
            <rFont val="ＭＳ Ｐゴシック"/>
            <family val="3"/>
          </rPr>
          <t>を入力して下さい</t>
        </r>
      </text>
    </comment>
    <comment ref="M34" authorId="0">
      <text>
        <r>
          <rPr>
            <sz val="9"/>
            <color indexed="10"/>
            <rFont val="ＭＳ Ｐゴシック"/>
            <family val="3"/>
          </rPr>
          <t xml:space="preserve">勤務時間の中で休憩をとった時間
</t>
        </r>
        <r>
          <rPr>
            <sz val="9"/>
            <color indexed="12"/>
            <rFont val="ＭＳ Ｐゴシック"/>
            <family val="3"/>
          </rPr>
          <t>とれなかった場合は</t>
        </r>
        <r>
          <rPr>
            <sz val="9"/>
            <color indexed="8"/>
            <rFont val="ＭＳ Ｐゴシック"/>
            <family val="3"/>
          </rPr>
          <t>０</t>
        </r>
        <r>
          <rPr>
            <sz val="9"/>
            <color indexed="12"/>
            <rFont val="ＭＳ Ｐゴシック"/>
            <family val="3"/>
          </rPr>
          <t>を入力して下さい</t>
        </r>
      </text>
    </comment>
    <comment ref="M35" authorId="0">
      <text>
        <r>
          <rPr>
            <sz val="9"/>
            <color indexed="10"/>
            <rFont val="ＭＳ Ｐゴシック"/>
            <family val="3"/>
          </rPr>
          <t xml:space="preserve">勤務時間の中で休憩をとった時間
</t>
        </r>
        <r>
          <rPr>
            <sz val="9"/>
            <color indexed="12"/>
            <rFont val="ＭＳ Ｐゴシック"/>
            <family val="3"/>
          </rPr>
          <t>とれなかった場合は</t>
        </r>
        <r>
          <rPr>
            <sz val="9"/>
            <color indexed="8"/>
            <rFont val="ＭＳ Ｐゴシック"/>
            <family val="3"/>
          </rPr>
          <t>０</t>
        </r>
        <r>
          <rPr>
            <sz val="9"/>
            <color indexed="12"/>
            <rFont val="ＭＳ Ｐゴシック"/>
            <family val="3"/>
          </rPr>
          <t>を入力して下さい</t>
        </r>
      </text>
    </comment>
    <comment ref="M36" authorId="0">
      <text>
        <r>
          <rPr>
            <sz val="9"/>
            <color indexed="10"/>
            <rFont val="ＭＳ Ｐゴシック"/>
            <family val="3"/>
          </rPr>
          <t xml:space="preserve">勤務時間の中で休憩をとった時間
</t>
        </r>
        <r>
          <rPr>
            <sz val="9"/>
            <color indexed="12"/>
            <rFont val="ＭＳ Ｐゴシック"/>
            <family val="3"/>
          </rPr>
          <t>とれなかった場合は</t>
        </r>
        <r>
          <rPr>
            <sz val="9"/>
            <color indexed="8"/>
            <rFont val="ＭＳ Ｐゴシック"/>
            <family val="3"/>
          </rPr>
          <t>０</t>
        </r>
        <r>
          <rPr>
            <sz val="9"/>
            <color indexed="12"/>
            <rFont val="ＭＳ Ｐゴシック"/>
            <family val="3"/>
          </rPr>
          <t>を入力して下さい</t>
        </r>
      </text>
    </comment>
    <comment ref="M37" authorId="0">
      <text>
        <r>
          <rPr>
            <sz val="9"/>
            <color indexed="10"/>
            <rFont val="ＭＳ Ｐゴシック"/>
            <family val="3"/>
          </rPr>
          <t xml:space="preserve">勤務時間の中で休憩をとった時間
</t>
        </r>
        <r>
          <rPr>
            <sz val="9"/>
            <color indexed="12"/>
            <rFont val="ＭＳ Ｐゴシック"/>
            <family val="3"/>
          </rPr>
          <t>とれなかった場合は</t>
        </r>
        <r>
          <rPr>
            <sz val="9"/>
            <color indexed="8"/>
            <rFont val="ＭＳ Ｐゴシック"/>
            <family val="3"/>
          </rPr>
          <t>０</t>
        </r>
        <r>
          <rPr>
            <sz val="9"/>
            <color indexed="12"/>
            <rFont val="ＭＳ Ｐゴシック"/>
            <family val="3"/>
          </rPr>
          <t>を入力して下さい</t>
        </r>
      </text>
    </comment>
    <comment ref="M38" authorId="0">
      <text>
        <r>
          <rPr>
            <sz val="9"/>
            <color indexed="10"/>
            <rFont val="ＭＳ Ｐゴシック"/>
            <family val="3"/>
          </rPr>
          <t xml:space="preserve">勤務時間の中で休憩をとった時間
</t>
        </r>
        <r>
          <rPr>
            <sz val="9"/>
            <color indexed="12"/>
            <rFont val="ＭＳ Ｐゴシック"/>
            <family val="3"/>
          </rPr>
          <t>とれなかった場合は</t>
        </r>
        <r>
          <rPr>
            <sz val="9"/>
            <color indexed="8"/>
            <rFont val="ＭＳ Ｐゴシック"/>
            <family val="3"/>
          </rPr>
          <t>０</t>
        </r>
        <r>
          <rPr>
            <sz val="9"/>
            <color indexed="12"/>
            <rFont val="ＭＳ Ｐゴシック"/>
            <family val="3"/>
          </rPr>
          <t>を入力して下さい</t>
        </r>
      </text>
    </comment>
    <comment ref="M39" authorId="0">
      <text>
        <r>
          <rPr>
            <sz val="9"/>
            <color indexed="10"/>
            <rFont val="ＭＳ Ｐゴシック"/>
            <family val="3"/>
          </rPr>
          <t xml:space="preserve">勤務時間の中で休憩をとった時間
</t>
        </r>
        <r>
          <rPr>
            <sz val="9"/>
            <color indexed="12"/>
            <rFont val="ＭＳ Ｐゴシック"/>
            <family val="3"/>
          </rPr>
          <t>とれなかった場合は</t>
        </r>
        <r>
          <rPr>
            <sz val="9"/>
            <color indexed="8"/>
            <rFont val="ＭＳ Ｐゴシック"/>
            <family val="3"/>
          </rPr>
          <t>０</t>
        </r>
        <r>
          <rPr>
            <sz val="9"/>
            <color indexed="12"/>
            <rFont val="ＭＳ Ｐゴシック"/>
            <family val="3"/>
          </rPr>
          <t>を入力して下さい</t>
        </r>
      </text>
    </comment>
    <comment ref="M40" authorId="0">
      <text>
        <r>
          <rPr>
            <sz val="9"/>
            <color indexed="10"/>
            <rFont val="ＭＳ Ｐゴシック"/>
            <family val="3"/>
          </rPr>
          <t xml:space="preserve">勤務時間の中で休憩をとった時間
</t>
        </r>
        <r>
          <rPr>
            <sz val="9"/>
            <color indexed="12"/>
            <rFont val="ＭＳ Ｐゴシック"/>
            <family val="3"/>
          </rPr>
          <t>とれなかった場合は</t>
        </r>
        <r>
          <rPr>
            <sz val="9"/>
            <color indexed="8"/>
            <rFont val="ＭＳ Ｐゴシック"/>
            <family val="3"/>
          </rPr>
          <t>０</t>
        </r>
        <r>
          <rPr>
            <sz val="9"/>
            <color indexed="12"/>
            <rFont val="ＭＳ Ｐゴシック"/>
            <family val="3"/>
          </rPr>
          <t>を入力して下さい</t>
        </r>
      </text>
    </comment>
    <comment ref="M41" authorId="0">
      <text>
        <r>
          <rPr>
            <sz val="9"/>
            <color indexed="10"/>
            <rFont val="ＭＳ Ｐゴシック"/>
            <family val="3"/>
          </rPr>
          <t xml:space="preserve">勤務時間の中で休憩をとった時間
</t>
        </r>
        <r>
          <rPr>
            <sz val="9"/>
            <color indexed="12"/>
            <rFont val="ＭＳ Ｐゴシック"/>
            <family val="3"/>
          </rPr>
          <t>とれなかった場合は</t>
        </r>
        <r>
          <rPr>
            <sz val="9"/>
            <color indexed="8"/>
            <rFont val="ＭＳ Ｐゴシック"/>
            <family val="3"/>
          </rPr>
          <t>０</t>
        </r>
        <r>
          <rPr>
            <sz val="9"/>
            <color indexed="12"/>
            <rFont val="ＭＳ Ｐゴシック"/>
            <family val="3"/>
          </rPr>
          <t>を入力して下さい</t>
        </r>
      </text>
    </comment>
    <comment ref="M42" authorId="0">
      <text>
        <r>
          <rPr>
            <sz val="9"/>
            <color indexed="10"/>
            <rFont val="ＭＳ Ｐゴシック"/>
            <family val="3"/>
          </rPr>
          <t xml:space="preserve">勤務時間の中で休憩をとった時間
</t>
        </r>
        <r>
          <rPr>
            <sz val="9"/>
            <color indexed="12"/>
            <rFont val="ＭＳ Ｐゴシック"/>
            <family val="3"/>
          </rPr>
          <t>とれなかった場合は</t>
        </r>
        <r>
          <rPr>
            <sz val="9"/>
            <color indexed="8"/>
            <rFont val="ＭＳ Ｐゴシック"/>
            <family val="3"/>
          </rPr>
          <t>０</t>
        </r>
        <r>
          <rPr>
            <sz val="9"/>
            <color indexed="12"/>
            <rFont val="ＭＳ Ｐゴシック"/>
            <family val="3"/>
          </rPr>
          <t>を入力して下さい</t>
        </r>
      </text>
    </comment>
    <comment ref="M43" authorId="0">
      <text>
        <r>
          <rPr>
            <sz val="9"/>
            <color indexed="10"/>
            <rFont val="ＭＳ Ｐゴシック"/>
            <family val="3"/>
          </rPr>
          <t xml:space="preserve">勤務時間の中で休憩をとった時間
</t>
        </r>
        <r>
          <rPr>
            <sz val="9"/>
            <color indexed="12"/>
            <rFont val="ＭＳ Ｐゴシック"/>
            <family val="3"/>
          </rPr>
          <t>とれなかった場合は</t>
        </r>
        <r>
          <rPr>
            <sz val="9"/>
            <color indexed="8"/>
            <rFont val="ＭＳ Ｐゴシック"/>
            <family val="3"/>
          </rPr>
          <t>０</t>
        </r>
        <r>
          <rPr>
            <sz val="9"/>
            <color indexed="12"/>
            <rFont val="ＭＳ Ｐゴシック"/>
            <family val="3"/>
          </rPr>
          <t>を入力して下さい</t>
        </r>
      </text>
    </comment>
    <comment ref="M44" authorId="0">
      <text>
        <r>
          <rPr>
            <sz val="9"/>
            <color indexed="10"/>
            <rFont val="ＭＳ Ｐゴシック"/>
            <family val="3"/>
          </rPr>
          <t xml:space="preserve">勤務時間の中で休憩をとった時間
</t>
        </r>
        <r>
          <rPr>
            <sz val="9"/>
            <color indexed="12"/>
            <rFont val="ＭＳ Ｐゴシック"/>
            <family val="3"/>
          </rPr>
          <t>とれなかった場合は</t>
        </r>
        <r>
          <rPr>
            <sz val="9"/>
            <color indexed="8"/>
            <rFont val="ＭＳ Ｐゴシック"/>
            <family val="3"/>
          </rPr>
          <t>０</t>
        </r>
        <r>
          <rPr>
            <sz val="9"/>
            <color indexed="12"/>
            <rFont val="ＭＳ Ｐゴシック"/>
            <family val="3"/>
          </rPr>
          <t>を入力して下さい</t>
        </r>
      </text>
    </comment>
    <comment ref="M45" authorId="0">
      <text>
        <r>
          <rPr>
            <sz val="9"/>
            <color indexed="10"/>
            <rFont val="ＭＳ Ｐゴシック"/>
            <family val="3"/>
          </rPr>
          <t xml:space="preserve">勤務時間の中で休憩をとった時間
</t>
        </r>
        <r>
          <rPr>
            <sz val="9"/>
            <color indexed="12"/>
            <rFont val="ＭＳ Ｐゴシック"/>
            <family val="3"/>
          </rPr>
          <t>とれなかった場合は</t>
        </r>
        <r>
          <rPr>
            <sz val="9"/>
            <color indexed="8"/>
            <rFont val="ＭＳ Ｐゴシック"/>
            <family val="3"/>
          </rPr>
          <t>０</t>
        </r>
        <r>
          <rPr>
            <sz val="9"/>
            <color indexed="12"/>
            <rFont val="ＭＳ Ｐゴシック"/>
            <family val="3"/>
          </rPr>
          <t>を入力して下さい</t>
        </r>
      </text>
    </comment>
    <comment ref="M46" authorId="0">
      <text>
        <r>
          <rPr>
            <sz val="9"/>
            <color indexed="10"/>
            <rFont val="ＭＳ Ｐゴシック"/>
            <family val="3"/>
          </rPr>
          <t xml:space="preserve">勤務時間の中で休憩をとった時間
</t>
        </r>
        <r>
          <rPr>
            <sz val="9"/>
            <color indexed="12"/>
            <rFont val="ＭＳ Ｐゴシック"/>
            <family val="3"/>
          </rPr>
          <t>とれなかった場合は</t>
        </r>
        <r>
          <rPr>
            <sz val="9"/>
            <color indexed="8"/>
            <rFont val="ＭＳ Ｐゴシック"/>
            <family val="3"/>
          </rPr>
          <t>０</t>
        </r>
        <r>
          <rPr>
            <sz val="9"/>
            <color indexed="12"/>
            <rFont val="ＭＳ Ｐゴシック"/>
            <family val="3"/>
          </rPr>
          <t>を入力して下さい</t>
        </r>
      </text>
    </comment>
    <comment ref="M47" authorId="0">
      <text>
        <r>
          <rPr>
            <sz val="9"/>
            <color indexed="10"/>
            <rFont val="ＭＳ Ｐゴシック"/>
            <family val="3"/>
          </rPr>
          <t xml:space="preserve">勤務時間の中で休憩をとった時間
</t>
        </r>
        <r>
          <rPr>
            <sz val="9"/>
            <color indexed="12"/>
            <rFont val="ＭＳ Ｐゴシック"/>
            <family val="3"/>
          </rPr>
          <t>とれなかった場合は</t>
        </r>
        <r>
          <rPr>
            <sz val="9"/>
            <color indexed="8"/>
            <rFont val="ＭＳ Ｐゴシック"/>
            <family val="3"/>
          </rPr>
          <t>０</t>
        </r>
        <r>
          <rPr>
            <sz val="9"/>
            <color indexed="12"/>
            <rFont val="ＭＳ Ｐゴシック"/>
            <family val="3"/>
          </rPr>
          <t>を入力して下さい</t>
        </r>
      </text>
    </comment>
    <comment ref="M48" authorId="0">
      <text>
        <r>
          <rPr>
            <sz val="9"/>
            <color indexed="10"/>
            <rFont val="ＭＳ Ｐゴシック"/>
            <family val="3"/>
          </rPr>
          <t xml:space="preserve">勤務時間の中で休憩をとった時間
</t>
        </r>
        <r>
          <rPr>
            <sz val="9"/>
            <color indexed="12"/>
            <rFont val="ＭＳ Ｐゴシック"/>
            <family val="3"/>
          </rPr>
          <t>とれなかった場合は</t>
        </r>
        <r>
          <rPr>
            <sz val="9"/>
            <color indexed="8"/>
            <rFont val="ＭＳ Ｐゴシック"/>
            <family val="3"/>
          </rPr>
          <t>０</t>
        </r>
        <r>
          <rPr>
            <sz val="9"/>
            <color indexed="12"/>
            <rFont val="ＭＳ Ｐゴシック"/>
            <family val="3"/>
          </rPr>
          <t>を入力して下さい</t>
        </r>
      </text>
    </comment>
  </commentList>
</comments>
</file>

<file path=xl/comments4.xml><?xml version="1.0" encoding="utf-8"?>
<comments xmlns="http://schemas.openxmlformats.org/spreadsheetml/2006/main">
  <authors>
    <author>高教組</author>
  </authors>
  <commentList>
    <comment ref="M18" authorId="0">
      <text>
        <r>
          <rPr>
            <sz val="9"/>
            <color indexed="10"/>
            <rFont val="ＭＳ Ｐゴシック"/>
            <family val="3"/>
          </rPr>
          <t xml:space="preserve">勤務時間の中で休憩をとった時間
</t>
        </r>
        <r>
          <rPr>
            <sz val="9"/>
            <color indexed="12"/>
            <rFont val="ＭＳ Ｐゴシック"/>
            <family val="3"/>
          </rPr>
          <t>とれなかった場合は</t>
        </r>
        <r>
          <rPr>
            <sz val="9"/>
            <color indexed="8"/>
            <rFont val="ＭＳ Ｐゴシック"/>
            <family val="3"/>
          </rPr>
          <t>０</t>
        </r>
        <r>
          <rPr>
            <sz val="9"/>
            <color indexed="12"/>
            <rFont val="ＭＳ Ｐゴシック"/>
            <family val="3"/>
          </rPr>
          <t>を入力して下さい</t>
        </r>
      </text>
    </comment>
    <comment ref="M19" authorId="0">
      <text>
        <r>
          <rPr>
            <sz val="9"/>
            <color indexed="10"/>
            <rFont val="ＭＳ Ｐゴシック"/>
            <family val="3"/>
          </rPr>
          <t xml:space="preserve">勤務時間の中で休憩をとった時間
</t>
        </r>
        <r>
          <rPr>
            <sz val="9"/>
            <color indexed="12"/>
            <rFont val="ＭＳ Ｐゴシック"/>
            <family val="3"/>
          </rPr>
          <t>とれなかった場合は</t>
        </r>
        <r>
          <rPr>
            <sz val="9"/>
            <color indexed="8"/>
            <rFont val="ＭＳ Ｐゴシック"/>
            <family val="3"/>
          </rPr>
          <t>０</t>
        </r>
        <r>
          <rPr>
            <sz val="9"/>
            <color indexed="12"/>
            <rFont val="ＭＳ Ｐゴシック"/>
            <family val="3"/>
          </rPr>
          <t>を入力して下さい</t>
        </r>
      </text>
    </comment>
    <comment ref="M20" authorId="0">
      <text>
        <r>
          <rPr>
            <sz val="9"/>
            <color indexed="10"/>
            <rFont val="ＭＳ Ｐゴシック"/>
            <family val="3"/>
          </rPr>
          <t xml:space="preserve">勤務時間の中で休憩をとった時間
</t>
        </r>
        <r>
          <rPr>
            <sz val="9"/>
            <color indexed="12"/>
            <rFont val="ＭＳ Ｐゴシック"/>
            <family val="3"/>
          </rPr>
          <t>とれなかった場合は</t>
        </r>
        <r>
          <rPr>
            <sz val="9"/>
            <color indexed="8"/>
            <rFont val="ＭＳ Ｐゴシック"/>
            <family val="3"/>
          </rPr>
          <t>０</t>
        </r>
        <r>
          <rPr>
            <sz val="9"/>
            <color indexed="12"/>
            <rFont val="ＭＳ Ｐゴシック"/>
            <family val="3"/>
          </rPr>
          <t>を入力して下さい</t>
        </r>
      </text>
    </comment>
    <comment ref="M21" authorId="0">
      <text>
        <r>
          <rPr>
            <sz val="9"/>
            <color indexed="10"/>
            <rFont val="ＭＳ Ｐゴシック"/>
            <family val="3"/>
          </rPr>
          <t xml:space="preserve">勤務時間の中で休憩をとった時間
</t>
        </r>
        <r>
          <rPr>
            <sz val="9"/>
            <color indexed="12"/>
            <rFont val="ＭＳ Ｐゴシック"/>
            <family val="3"/>
          </rPr>
          <t>とれなかった場合は</t>
        </r>
        <r>
          <rPr>
            <sz val="9"/>
            <color indexed="8"/>
            <rFont val="ＭＳ Ｐゴシック"/>
            <family val="3"/>
          </rPr>
          <t>０</t>
        </r>
        <r>
          <rPr>
            <sz val="9"/>
            <color indexed="12"/>
            <rFont val="ＭＳ Ｐゴシック"/>
            <family val="3"/>
          </rPr>
          <t>を入力して下さい</t>
        </r>
      </text>
    </comment>
    <comment ref="M22" authorId="0">
      <text>
        <r>
          <rPr>
            <sz val="9"/>
            <color indexed="10"/>
            <rFont val="ＭＳ Ｐゴシック"/>
            <family val="3"/>
          </rPr>
          <t xml:space="preserve">勤務時間の中で休憩をとった時間
</t>
        </r>
        <r>
          <rPr>
            <sz val="9"/>
            <color indexed="12"/>
            <rFont val="ＭＳ Ｐゴシック"/>
            <family val="3"/>
          </rPr>
          <t>とれなかった場合は</t>
        </r>
        <r>
          <rPr>
            <sz val="9"/>
            <color indexed="8"/>
            <rFont val="ＭＳ Ｐゴシック"/>
            <family val="3"/>
          </rPr>
          <t>０</t>
        </r>
        <r>
          <rPr>
            <sz val="9"/>
            <color indexed="12"/>
            <rFont val="ＭＳ Ｐゴシック"/>
            <family val="3"/>
          </rPr>
          <t>を入力して下さい</t>
        </r>
      </text>
    </comment>
    <comment ref="M23" authorId="0">
      <text>
        <r>
          <rPr>
            <sz val="9"/>
            <color indexed="10"/>
            <rFont val="ＭＳ Ｐゴシック"/>
            <family val="3"/>
          </rPr>
          <t xml:space="preserve">勤務時間の中で休憩をとった時間
</t>
        </r>
        <r>
          <rPr>
            <sz val="9"/>
            <color indexed="12"/>
            <rFont val="ＭＳ Ｐゴシック"/>
            <family val="3"/>
          </rPr>
          <t>とれなかった場合は</t>
        </r>
        <r>
          <rPr>
            <sz val="9"/>
            <color indexed="8"/>
            <rFont val="ＭＳ Ｐゴシック"/>
            <family val="3"/>
          </rPr>
          <t>０</t>
        </r>
        <r>
          <rPr>
            <sz val="9"/>
            <color indexed="12"/>
            <rFont val="ＭＳ Ｐゴシック"/>
            <family val="3"/>
          </rPr>
          <t>を入力して下さい</t>
        </r>
      </text>
    </comment>
    <comment ref="M24" authorId="0">
      <text>
        <r>
          <rPr>
            <sz val="9"/>
            <color indexed="10"/>
            <rFont val="ＭＳ Ｐゴシック"/>
            <family val="3"/>
          </rPr>
          <t xml:space="preserve">勤務時間の中で休憩をとった時間
</t>
        </r>
        <r>
          <rPr>
            <sz val="9"/>
            <color indexed="12"/>
            <rFont val="ＭＳ Ｐゴシック"/>
            <family val="3"/>
          </rPr>
          <t>とれなかった場合は</t>
        </r>
        <r>
          <rPr>
            <sz val="9"/>
            <color indexed="8"/>
            <rFont val="ＭＳ Ｐゴシック"/>
            <family val="3"/>
          </rPr>
          <t>０</t>
        </r>
        <r>
          <rPr>
            <sz val="9"/>
            <color indexed="12"/>
            <rFont val="ＭＳ Ｐゴシック"/>
            <family val="3"/>
          </rPr>
          <t>を入力して下さい</t>
        </r>
      </text>
    </comment>
    <comment ref="M25" authorId="0">
      <text>
        <r>
          <rPr>
            <sz val="9"/>
            <color indexed="10"/>
            <rFont val="ＭＳ Ｐゴシック"/>
            <family val="3"/>
          </rPr>
          <t xml:space="preserve">勤務時間の中で休憩をとった時間
</t>
        </r>
        <r>
          <rPr>
            <sz val="9"/>
            <color indexed="12"/>
            <rFont val="ＭＳ Ｐゴシック"/>
            <family val="3"/>
          </rPr>
          <t>とれなかった場合は</t>
        </r>
        <r>
          <rPr>
            <sz val="9"/>
            <color indexed="8"/>
            <rFont val="ＭＳ Ｐゴシック"/>
            <family val="3"/>
          </rPr>
          <t>０</t>
        </r>
        <r>
          <rPr>
            <sz val="9"/>
            <color indexed="12"/>
            <rFont val="ＭＳ Ｐゴシック"/>
            <family val="3"/>
          </rPr>
          <t>を入力して下さい</t>
        </r>
      </text>
    </comment>
    <comment ref="M26" authorId="0">
      <text>
        <r>
          <rPr>
            <sz val="9"/>
            <color indexed="10"/>
            <rFont val="ＭＳ Ｐゴシック"/>
            <family val="3"/>
          </rPr>
          <t xml:space="preserve">勤務時間の中で休憩をとった時間
</t>
        </r>
        <r>
          <rPr>
            <sz val="9"/>
            <color indexed="12"/>
            <rFont val="ＭＳ Ｐゴシック"/>
            <family val="3"/>
          </rPr>
          <t>とれなかった場合は</t>
        </r>
        <r>
          <rPr>
            <sz val="9"/>
            <color indexed="8"/>
            <rFont val="ＭＳ Ｐゴシック"/>
            <family val="3"/>
          </rPr>
          <t>０</t>
        </r>
        <r>
          <rPr>
            <sz val="9"/>
            <color indexed="12"/>
            <rFont val="ＭＳ Ｐゴシック"/>
            <family val="3"/>
          </rPr>
          <t>を入力して下さい</t>
        </r>
      </text>
    </comment>
    <comment ref="M27" authorId="0">
      <text>
        <r>
          <rPr>
            <sz val="9"/>
            <color indexed="10"/>
            <rFont val="ＭＳ Ｐゴシック"/>
            <family val="3"/>
          </rPr>
          <t xml:space="preserve">勤務時間の中で休憩をとった時間
</t>
        </r>
        <r>
          <rPr>
            <sz val="9"/>
            <color indexed="12"/>
            <rFont val="ＭＳ Ｐゴシック"/>
            <family val="3"/>
          </rPr>
          <t>とれなかった場合は</t>
        </r>
        <r>
          <rPr>
            <sz val="9"/>
            <color indexed="8"/>
            <rFont val="ＭＳ Ｐゴシック"/>
            <family val="3"/>
          </rPr>
          <t>０</t>
        </r>
        <r>
          <rPr>
            <sz val="9"/>
            <color indexed="12"/>
            <rFont val="ＭＳ Ｐゴシック"/>
            <family val="3"/>
          </rPr>
          <t>を入力して下さい</t>
        </r>
      </text>
    </comment>
    <comment ref="M28" authorId="0">
      <text>
        <r>
          <rPr>
            <sz val="9"/>
            <color indexed="10"/>
            <rFont val="ＭＳ Ｐゴシック"/>
            <family val="3"/>
          </rPr>
          <t xml:space="preserve">勤務時間の中で休憩をとった時間
</t>
        </r>
        <r>
          <rPr>
            <sz val="9"/>
            <color indexed="12"/>
            <rFont val="ＭＳ Ｐゴシック"/>
            <family val="3"/>
          </rPr>
          <t>とれなかった場合は</t>
        </r>
        <r>
          <rPr>
            <sz val="9"/>
            <color indexed="8"/>
            <rFont val="ＭＳ Ｐゴシック"/>
            <family val="3"/>
          </rPr>
          <t>０</t>
        </r>
        <r>
          <rPr>
            <sz val="9"/>
            <color indexed="12"/>
            <rFont val="ＭＳ Ｐゴシック"/>
            <family val="3"/>
          </rPr>
          <t>を入力して下さい</t>
        </r>
      </text>
    </comment>
    <comment ref="M29" authorId="0">
      <text>
        <r>
          <rPr>
            <sz val="9"/>
            <color indexed="10"/>
            <rFont val="ＭＳ Ｐゴシック"/>
            <family val="3"/>
          </rPr>
          <t xml:space="preserve">勤務時間の中で休憩をとった時間
</t>
        </r>
        <r>
          <rPr>
            <sz val="9"/>
            <color indexed="12"/>
            <rFont val="ＭＳ Ｐゴシック"/>
            <family val="3"/>
          </rPr>
          <t>とれなかった場合は</t>
        </r>
        <r>
          <rPr>
            <sz val="9"/>
            <color indexed="8"/>
            <rFont val="ＭＳ Ｐゴシック"/>
            <family val="3"/>
          </rPr>
          <t>０</t>
        </r>
        <r>
          <rPr>
            <sz val="9"/>
            <color indexed="12"/>
            <rFont val="ＭＳ Ｐゴシック"/>
            <family val="3"/>
          </rPr>
          <t>を入力して下さい</t>
        </r>
      </text>
    </comment>
    <comment ref="M30" authorId="0">
      <text>
        <r>
          <rPr>
            <sz val="9"/>
            <color indexed="10"/>
            <rFont val="ＭＳ Ｐゴシック"/>
            <family val="3"/>
          </rPr>
          <t xml:space="preserve">勤務時間の中で休憩をとった時間
</t>
        </r>
        <r>
          <rPr>
            <sz val="9"/>
            <color indexed="12"/>
            <rFont val="ＭＳ Ｐゴシック"/>
            <family val="3"/>
          </rPr>
          <t>とれなかった場合は</t>
        </r>
        <r>
          <rPr>
            <sz val="9"/>
            <color indexed="8"/>
            <rFont val="ＭＳ Ｐゴシック"/>
            <family val="3"/>
          </rPr>
          <t>０</t>
        </r>
        <r>
          <rPr>
            <sz val="9"/>
            <color indexed="12"/>
            <rFont val="ＭＳ Ｐゴシック"/>
            <family val="3"/>
          </rPr>
          <t>を入力して下さい</t>
        </r>
      </text>
    </comment>
    <comment ref="M31" authorId="0">
      <text>
        <r>
          <rPr>
            <sz val="9"/>
            <color indexed="10"/>
            <rFont val="ＭＳ Ｐゴシック"/>
            <family val="3"/>
          </rPr>
          <t xml:space="preserve">勤務時間の中で休憩をとった時間
</t>
        </r>
        <r>
          <rPr>
            <sz val="9"/>
            <color indexed="12"/>
            <rFont val="ＭＳ Ｐゴシック"/>
            <family val="3"/>
          </rPr>
          <t>とれなかった場合は</t>
        </r>
        <r>
          <rPr>
            <sz val="9"/>
            <color indexed="8"/>
            <rFont val="ＭＳ Ｐゴシック"/>
            <family val="3"/>
          </rPr>
          <t>０</t>
        </r>
        <r>
          <rPr>
            <sz val="9"/>
            <color indexed="12"/>
            <rFont val="ＭＳ Ｐゴシック"/>
            <family val="3"/>
          </rPr>
          <t>を入力して下さい</t>
        </r>
      </text>
    </comment>
    <comment ref="M32" authorId="0">
      <text>
        <r>
          <rPr>
            <sz val="9"/>
            <color indexed="10"/>
            <rFont val="ＭＳ Ｐゴシック"/>
            <family val="3"/>
          </rPr>
          <t xml:space="preserve">勤務時間の中で休憩をとった時間
</t>
        </r>
        <r>
          <rPr>
            <sz val="9"/>
            <color indexed="12"/>
            <rFont val="ＭＳ Ｐゴシック"/>
            <family val="3"/>
          </rPr>
          <t>とれなかった場合は</t>
        </r>
        <r>
          <rPr>
            <sz val="9"/>
            <color indexed="8"/>
            <rFont val="ＭＳ Ｐゴシック"/>
            <family val="3"/>
          </rPr>
          <t>０</t>
        </r>
        <r>
          <rPr>
            <sz val="9"/>
            <color indexed="12"/>
            <rFont val="ＭＳ Ｐゴシック"/>
            <family val="3"/>
          </rPr>
          <t>を入力して下さい</t>
        </r>
      </text>
    </comment>
    <comment ref="M33" authorId="0">
      <text>
        <r>
          <rPr>
            <sz val="9"/>
            <color indexed="10"/>
            <rFont val="ＭＳ Ｐゴシック"/>
            <family val="3"/>
          </rPr>
          <t xml:space="preserve">勤務時間の中で休憩をとった時間
</t>
        </r>
        <r>
          <rPr>
            <sz val="9"/>
            <color indexed="12"/>
            <rFont val="ＭＳ Ｐゴシック"/>
            <family val="3"/>
          </rPr>
          <t>とれなかった場合は</t>
        </r>
        <r>
          <rPr>
            <sz val="9"/>
            <color indexed="8"/>
            <rFont val="ＭＳ Ｐゴシック"/>
            <family val="3"/>
          </rPr>
          <t>０</t>
        </r>
        <r>
          <rPr>
            <sz val="9"/>
            <color indexed="12"/>
            <rFont val="ＭＳ Ｐゴシック"/>
            <family val="3"/>
          </rPr>
          <t>を入力して下さい</t>
        </r>
      </text>
    </comment>
    <comment ref="M34" authorId="0">
      <text>
        <r>
          <rPr>
            <sz val="9"/>
            <color indexed="10"/>
            <rFont val="ＭＳ Ｐゴシック"/>
            <family val="3"/>
          </rPr>
          <t xml:space="preserve">勤務時間の中で休憩をとった時間
</t>
        </r>
        <r>
          <rPr>
            <sz val="9"/>
            <color indexed="12"/>
            <rFont val="ＭＳ Ｐゴシック"/>
            <family val="3"/>
          </rPr>
          <t>とれなかった場合は</t>
        </r>
        <r>
          <rPr>
            <sz val="9"/>
            <color indexed="8"/>
            <rFont val="ＭＳ Ｐゴシック"/>
            <family val="3"/>
          </rPr>
          <t>０</t>
        </r>
        <r>
          <rPr>
            <sz val="9"/>
            <color indexed="12"/>
            <rFont val="ＭＳ Ｐゴシック"/>
            <family val="3"/>
          </rPr>
          <t>を入力して下さい</t>
        </r>
      </text>
    </comment>
    <comment ref="M35" authorId="0">
      <text>
        <r>
          <rPr>
            <sz val="9"/>
            <color indexed="10"/>
            <rFont val="ＭＳ Ｐゴシック"/>
            <family val="3"/>
          </rPr>
          <t xml:space="preserve">勤務時間の中で休憩をとった時間
</t>
        </r>
        <r>
          <rPr>
            <sz val="9"/>
            <color indexed="12"/>
            <rFont val="ＭＳ Ｐゴシック"/>
            <family val="3"/>
          </rPr>
          <t>とれなかった場合は</t>
        </r>
        <r>
          <rPr>
            <sz val="9"/>
            <color indexed="8"/>
            <rFont val="ＭＳ Ｐゴシック"/>
            <family val="3"/>
          </rPr>
          <t>０</t>
        </r>
        <r>
          <rPr>
            <sz val="9"/>
            <color indexed="12"/>
            <rFont val="ＭＳ Ｐゴシック"/>
            <family val="3"/>
          </rPr>
          <t>を入力して下さい</t>
        </r>
      </text>
    </comment>
    <comment ref="M36" authorId="0">
      <text>
        <r>
          <rPr>
            <sz val="9"/>
            <color indexed="10"/>
            <rFont val="ＭＳ Ｐゴシック"/>
            <family val="3"/>
          </rPr>
          <t xml:space="preserve">勤務時間の中で休憩をとった時間
</t>
        </r>
        <r>
          <rPr>
            <sz val="9"/>
            <color indexed="12"/>
            <rFont val="ＭＳ Ｐゴシック"/>
            <family val="3"/>
          </rPr>
          <t>とれなかった場合は</t>
        </r>
        <r>
          <rPr>
            <sz val="9"/>
            <color indexed="8"/>
            <rFont val="ＭＳ Ｐゴシック"/>
            <family val="3"/>
          </rPr>
          <t>０</t>
        </r>
        <r>
          <rPr>
            <sz val="9"/>
            <color indexed="12"/>
            <rFont val="ＭＳ Ｐゴシック"/>
            <family val="3"/>
          </rPr>
          <t>を入力して下さい</t>
        </r>
      </text>
    </comment>
    <comment ref="M37" authorId="0">
      <text>
        <r>
          <rPr>
            <sz val="9"/>
            <color indexed="10"/>
            <rFont val="ＭＳ Ｐゴシック"/>
            <family val="3"/>
          </rPr>
          <t xml:space="preserve">勤務時間の中で休憩をとった時間
</t>
        </r>
        <r>
          <rPr>
            <sz val="9"/>
            <color indexed="12"/>
            <rFont val="ＭＳ Ｐゴシック"/>
            <family val="3"/>
          </rPr>
          <t>とれなかった場合は</t>
        </r>
        <r>
          <rPr>
            <sz val="9"/>
            <color indexed="8"/>
            <rFont val="ＭＳ Ｐゴシック"/>
            <family val="3"/>
          </rPr>
          <t>０</t>
        </r>
        <r>
          <rPr>
            <sz val="9"/>
            <color indexed="12"/>
            <rFont val="ＭＳ Ｐゴシック"/>
            <family val="3"/>
          </rPr>
          <t>を入力して下さい</t>
        </r>
      </text>
    </comment>
    <comment ref="M38" authorId="0">
      <text>
        <r>
          <rPr>
            <sz val="9"/>
            <color indexed="10"/>
            <rFont val="ＭＳ Ｐゴシック"/>
            <family val="3"/>
          </rPr>
          <t xml:space="preserve">勤務時間の中で休憩をとった時間
</t>
        </r>
        <r>
          <rPr>
            <sz val="9"/>
            <color indexed="12"/>
            <rFont val="ＭＳ Ｐゴシック"/>
            <family val="3"/>
          </rPr>
          <t>とれなかった場合は</t>
        </r>
        <r>
          <rPr>
            <sz val="9"/>
            <color indexed="8"/>
            <rFont val="ＭＳ Ｐゴシック"/>
            <family val="3"/>
          </rPr>
          <t>０</t>
        </r>
        <r>
          <rPr>
            <sz val="9"/>
            <color indexed="12"/>
            <rFont val="ＭＳ Ｐゴシック"/>
            <family val="3"/>
          </rPr>
          <t>を入力して下さい</t>
        </r>
      </text>
    </comment>
    <comment ref="M39" authorId="0">
      <text>
        <r>
          <rPr>
            <sz val="9"/>
            <color indexed="10"/>
            <rFont val="ＭＳ Ｐゴシック"/>
            <family val="3"/>
          </rPr>
          <t xml:space="preserve">勤務時間の中で休憩をとった時間
</t>
        </r>
        <r>
          <rPr>
            <sz val="9"/>
            <color indexed="12"/>
            <rFont val="ＭＳ Ｐゴシック"/>
            <family val="3"/>
          </rPr>
          <t>とれなかった場合は</t>
        </r>
        <r>
          <rPr>
            <sz val="9"/>
            <color indexed="8"/>
            <rFont val="ＭＳ Ｐゴシック"/>
            <family val="3"/>
          </rPr>
          <t>０</t>
        </r>
        <r>
          <rPr>
            <sz val="9"/>
            <color indexed="12"/>
            <rFont val="ＭＳ Ｐゴシック"/>
            <family val="3"/>
          </rPr>
          <t>を入力して下さい</t>
        </r>
      </text>
    </comment>
    <comment ref="M40" authorId="0">
      <text>
        <r>
          <rPr>
            <sz val="9"/>
            <color indexed="10"/>
            <rFont val="ＭＳ Ｐゴシック"/>
            <family val="3"/>
          </rPr>
          <t xml:space="preserve">勤務時間の中で休憩をとった時間
</t>
        </r>
        <r>
          <rPr>
            <sz val="9"/>
            <color indexed="12"/>
            <rFont val="ＭＳ Ｐゴシック"/>
            <family val="3"/>
          </rPr>
          <t>とれなかった場合は</t>
        </r>
        <r>
          <rPr>
            <sz val="9"/>
            <color indexed="8"/>
            <rFont val="ＭＳ Ｐゴシック"/>
            <family val="3"/>
          </rPr>
          <t>０</t>
        </r>
        <r>
          <rPr>
            <sz val="9"/>
            <color indexed="12"/>
            <rFont val="ＭＳ Ｐゴシック"/>
            <family val="3"/>
          </rPr>
          <t>を入力して下さい</t>
        </r>
      </text>
    </comment>
    <comment ref="M41" authorId="0">
      <text>
        <r>
          <rPr>
            <sz val="9"/>
            <color indexed="10"/>
            <rFont val="ＭＳ Ｐゴシック"/>
            <family val="3"/>
          </rPr>
          <t xml:space="preserve">勤務時間の中で休憩をとった時間
</t>
        </r>
        <r>
          <rPr>
            <sz val="9"/>
            <color indexed="12"/>
            <rFont val="ＭＳ Ｐゴシック"/>
            <family val="3"/>
          </rPr>
          <t>とれなかった場合は</t>
        </r>
        <r>
          <rPr>
            <sz val="9"/>
            <color indexed="8"/>
            <rFont val="ＭＳ Ｐゴシック"/>
            <family val="3"/>
          </rPr>
          <t>０</t>
        </r>
        <r>
          <rPr>
            <sz val="9"/>
            <color indexed="12"/>
            <rFont val="ＭＳ Ｐゴシック"/>
            <family val="3"/>
          </rPr>
          <t>を入力して下さい</t>
        </r>
      </text>
    </comment>
    <comment ref="M42" authorId="0">
      <text>
        <r>
          <rPr>
            <sz val="9"/>
            <color indexed="10"/>
            <rFont val="ＭＳ Ｐゴシック"/>
            <family val="3"/>
          </rPr>
          <t xml:space="preserve">勤務時間の中で休憩をとった時間
</t>
        </r>
        <r>
          <rPr>
            <sz val="9"/>
            <color indexed="12"/>
            <rFont val="ＭＳ Ｐゴシック"/>
            <family val="3"/>
          </rPr>
          <t>とれなかった場合は</t>
        </r>
        <r>
          <rPr>
            <sz val="9"/>
            <color indexed="8"/>
            <rFont val="ＭＳ Ｐゴシック"/>
            <family val="3"/>
          </rPr>
          <t>０</t>
        </r>
        <r>
          <rPr>
            <sz val="9"/>
            <color indexed="12"/>
            <rFont val="ＭＳ Ｐゴシック"/>
            <family val="3"/>
          </rPr>
          <t>を入力して下さい</t>
        </r>
      </text>
    </comment>
    <comment ref="M43" authorId="0">
      <text>
        <r>
          <rPr>
            <sz val="9"/>
            <color indexed="10"/>
            <rFont val="ＭＳ Ｐゴシック"/>
            <family val="3"/>
          </rPr>
          <t xml:space="preserve">勤務時間の中で休憩をとった時間
</t>
        </r>
        <r>
          <rPr>
            <sz val="9"/>
            <color indexed="12"/>
            <rFont val="ＭＳ Ｐゴシック"/>
            <family val="3"/>
          </rPr>
          <t>とれなかった場合は</t>
        </r>
        <r>
          <rPr>
            <sz val="9"/>
            <color indexed="8"/>
            <rFont val="ＭＳ Ｐゴシック"/>
            <family val="3"/>
          </rPr>
          <t>０</t>
        </r>
        <r>
          <rPr>
            <sz val="9"/>
            <color indexed="12"/>
            <rFont val="ＭＳ Ｐゴシック"/>
            <family val="3"/>
          </rPr>
          <t>を入力して下さい</t>
        </r>
      </text>
    </comment>
    <comment ref="M44" authorId="0">
      <text>
        <r>
          <rPr>
            <sz val="9"/>
            <color indexed="10"/>
            <rFont val="ＭＳ Ｐゴシック"/>
            <family val="3"/>
          </rPr>
          <t xml:space="preserve">勤務時間の中で休憩をとった時間
</t>
        </r>
        <r>
          <rPr>
            <sz val="9"/>
            <color indexed="12"/>
            <rFont val="ＭＳ Ｐゴシック"/>
            <family val="3"/>
          </rPr>
          <t>とれなかった場合は</t>
        </r>
        <r>
          <rPr>
            <sz val="9"/>
            <color indexed="8"/>
            <rFont val="ＭＳ Ｐゴシック"/>
            <family val="3"/>
          </rPr>
          <t>０</t>
        </r>
        <r>
          <rPr>
            <sz val="9"/>
            <color indexed="12"/>
            <rFont val="ＭＳ Ｐゴシック"/>
            <family val="3"/>
          </rPr>
          <t>を入力して下さい</t>
        </r>
      </text>
    </comment>
    <comment ref="M45" authorId="0">
      <text>
        <r>
          <rPr>
            <sz val="9"/>
            <color indexed="10"/>
            <rFont val="ＭＳ Ｐゴシック"/>
            <family val="3"/>
          </rPr>
          <t xml:space="preserve">勤務時間の中で休憩をとった時間
</t>
        </r>
        <r>
          <rPr>
            <sz val="9"/>
            <color indexed="12"/>
            <rFont val="ＭＳ Ｐゴシック"/>
            <family val="3"/>
          </rPr>
          <t>とれなかった場合は</t>
        </r>
        <r>
          <rPr>
            <sz val="9"/>
            <color indexed="8"/>
            <rFont val="ＭＳ Ｐゴシック"/>
            <family val="3"/>
          </rPr>
          <t>０</t>
        </r>
        <r>
          <rPr>
            <sz val="9"/>
            <color indexed="12"/>
            <rFont val="ＭＳ Ｐゴシック"/>
            <family val="3"/>
          </rPr>
          <t>を入力して下さい</t>
        </r>
      </text>
    </comment>
    <comment ref="M46" authorId="0">
      <text>
        <r>
          <rPr>
            <sz val="9"/>
            <color indexed="10"/>
            <rFont val="ＭＳ Ｐゴシック"/>
            <family val="3"/>
          </rPr>
          <t xml:space="preserve">勤務時間の中で休憩をとった時間
</t>
        </r>
        <r>
          <rPr>
            <sz val="9"/>
            <color indexed="12"/>
            <rFont val="ＭＳ Ｐゴシック"/>
            <family val="3"/>
          </rPr>
          <t>とれなかった場合は</t>
        </r>
        <r>
          <rPr>
            <sz val="9"/>
            <color indexed="8"/>
            <rFont val="ＭＳ Ｐゴシック"/>
            <family val="3"/>
          </rPr>
          <t>０</t>
        </r>
        <r>
          <rPr>
            <sz val="9"/>
            <color indexed="12"/>
            <rFont val="ＭＳ Ｐゴシック"/>
            <family val="3"/>
          </rPr>
          <t>を入力して下さい</t>
        </r>
      </text>
    </comment>
    <comment ref="M47" authorId="0">
      <text>
        <r>
          <rPr>
            <sz val="9"/>
            <color indexed="10"/>
            <rFont val="ＭＳ Ｐゴシック"/>
            <family val="3"/>
          </rPr>
          <t xml:space="preserve">勤務時間の中で休憩をとった時間
</t>
        </r>
        <r>
          <rPr>
            <sz val="9"/>
            <color indexed="12"/>
            <rFont val="ＭＳ Ｐゴシック"/>
            <family val="3"/>
          </rPr>
          <t>とれなかった場合は</t>
        </r>
        <r>
          <rPr>
            <sz val="9"/>
            <color indexed="8"/>
            <rFont val="ＭＳ Ｐゴシック"/>
            <family val="3"/>
          </rPr>
          <t>０</t>
        </r>
        <r>
          <rPr>
            <sz val="9"/>
            <color indexed="12"/>
            <rFont val="ＭＳ Ｐゴシック"/>
            <family val="3"/>
          </rPr>
          <t>を入力して下さい</t>
        </r>
      </text>
    </comment>
    <comment ref="M48" authorId="0">
      <text>
        <r>
          <rPr>
            <sz val="9"/>
            <color indexed="10"/>
            <rFont val="ＭＳ Ｐゴシック"/>
            <family val="3"/>
          </rPr>
          <t xml:space="preserve">勤務時間の中で休憩をとった時間
</t>
        </r>
        <r>
          <rPr>
            <sz val="9"/>
            <color indexed="12"/>
            <rFont val="ＭＳ Ｐゴシック"/>
            <family val="3"/>
          </rPr>
          <t>とれなかった場合は</t>
        </r>
        <r>
          <rPr>
            <sz val="9"/>
            <color indexed="8"/>
            <rFont val="ＭＳ Ｐゴシック"/>
            <family val="3"/>
          </rPr>
          <t>０</t>
        </r>
        <r>
          <rPr>
            <sz val="9"/>
            <color indexed="12"/>
            <rFont val="ＭＳ Ｐゴシック"/>
            <family val="3"/>
          </rPr>
          <t>を入力して下さい</t>
        </r>
      </text>
    </comment>
  </commentList>
</comments>
</file>

<file path=xl/comments5.xml><?xml version="1.0" encoding="utf-8"?>
<comments xmlns="http://schemas.openxmlformats.org/spreadsheetml/2006/main">
  <authors>
    <author>高教組</author>
  </authors>
  <commentList>
    <comment ref="M18" authorId="0">
      <text>
        <r>
          <rPr>
            <sz val="9"/>
            <color indexed="10"/>
            <rFont val="ＭＳ Ｐゴシック"/>
            <family val="3"/>
          </rPr>
          <t xml:space="preserve">勤務時間の中で休憩をとった時間
</t>
        </r>
        <r>
          <rPr>
            <sz val="9"/>
            <color indexed="12"/>
            <rFont val="ＭＳ Ｐゴシック"/>
            <family val="3"/>
          </rPr>
          <t>とれなかった場合は</t>
        </r>
        <r>
          <rPr>
            <sz val="9"/>
            <color indexed="8"/>
            <rFont val="ＭＳ Ｐゴシック"/>
            <family val="3"/>
          </rPr>
          <t>０</t>
        </r>
        <r>
          <rPr>
            <sz val="9"/>
            <color indexed="12"/>
            <rFont val="ＭＳ Ｐゴシック"/>
            <family val="3"/>
          </rPr>
          <t>を入力して下さい</t>
        </r>
      </text>
    </comment>
    <comment ref="M19" authorId="0">
      <text>
        <r>
          <rPr>
            <sz val="9"/>
            <color indexed="10"/>
            <rFont val="ＭＳ Ｐゴシック"/>
            <family val="3"/>
          </rPr>
          <t xml:space="preserve">勤務時間の中で休憩をとった時間
</t>
        </r>
        <r>
          <rPr>
            <sz val="9"/>
            <color indexed="12"/>
            <rFont val="ＭＳ Ｐゴシック"/>
            <family val="3"/>
          </rPr>
          <t>とれなかった場合は</t>
        </r>
        <r>
          <rPr>
            <sz val="9"/>
            <color indexed="8"/>
            <rFont val="ＭＳ Ｐゴシック"/>
            <family val="3"/>
          </rPr>
          <t>０</t>
        </r>
        <r>
          <rPr>
            <sz val="9"/>
            <color indexed="12"/>
            <rFont val="ＭＳ Ｐゴシック"/>
            <family val="3"/>
          </rPr>
          <t>を入力して下さい</t>
        </r>
      </text>
    </comment>
    <comment ref="M20" authorId="0">
      <text>
        <r>
          <rPr>
            <sz val="9"/>
            <color indexed="10"/>
            <rFont val="ＭＳ Ｐゴシック"/>
            <family val="3"/>
          </rPr>
          <t xml:space="preserve">勤務時間の中で休憩をとった時間
</t>
        </r>
        <r>
          <rPr>
            <sz val="9"/>
            <color indexed="12"/>
            <rFont val="ＭＳ Ｐゴシック"/>
            <family val="3"/>
          </rPr>
          <t>とれなかった場合は</t>
        </r>
        <r>
          <rPr>
            <sz val="9"/>
            <color indexed="8"/>
            <rFont val="ＭＳ Ｐゴシック"/>
            <family val="3"/>
          </rPr>
          <t>０</t>
        </r>
        <r>
          <rPr>
            <sz val="9"/>
            <color indexed="12"/>
            <rFont val="ＭＳ Ｐゴシック"/>
            <family val="3"/>
          </rPr>
          <t>を入力して下さい</t>
        </r>
      </text>
    </comment>
    <comment ref="M21" authorId="0">
      <text>
        <r>
          <rPr>
            <sz val="9"/>
            <color indexed="10"/>
            <rFont val="ＭＳ Ｐゴシック"/>
            <family val="3"/>
          </rPr>
          <t xml:space="preserve">勤務時間の中で休憩をとった時間
</t>
        </r>
        <r>
          <rPr>
            <sz val="9"/>
            <color indexed="12"/>
            <rFont val="ＭＳ Ｐゴシック"/>
            <family val="3"/>
          </rPr>
          <t>とれなかった場合は</t>
        </r>
        <r>
          <rPr>
            <sz val="9"/>
            <color indexed="8"/>
            <rFont val="ＭＳ Ｐゴシック"/>
            <family val="3"/>
          </rPr>
          <t>０</t>
        </r>
        <r>
          <rPr>
            <sz val="9"/>
            <color indexed="12"/>
            <rFont val="ＭＳ Ｐゴシック"/>
            <family val="3"/>
          </rPr>
          <t>を入力して下さい</t>
        </r>
      </text>
    </comment>
    <comment ref="M22" authorId="0">
      <text>
        <r>
          <rPr>
            <sz val="9"/>
            <color indexed="10"/>
            <rFont val="ＭＳ Ｐゴシック"/>
            <family val="3"/>
          </rPr>
          <t xml:space="preserve">勤務時間の中で休憩をとった時間
</t>
        </r>
        <r>
          <rPr>
            <sz val="9"/>
            <color indexed="12"/>
            <rFont val="ＭＳ Ｐゴシック"/>
            <family val="3"/>
          </rPr>
          <t>とれなかった場合は</t>
        </r>
        <r>
          <rPr>
            <sz val="9"/>
            <color indexed="8"/>
            <rFont val="ＭＳ Ｐゴシック"/>
            <family val="3"/>
          </rPr>
          <t>０</t>
        </r>
        <r>
          <rPr>
            <sz val="9"/>
            <color indexed="12"/>
            <rFont val="ＭＳ Ｐゴシック"/>
            <family val="3"/>
          </rPr>
          <t>を入力して下さい</t>
        </r>
      </text>
    </comment>
    <comment ref="M23" authorId="0">
      <text>
        <r>
          <rPr>
            <sz val="9"/>
            <color indexed="10"/>
            <rFont val="ＭＳ Ｐゴシック"/>
            <family val="3"/>
          </rPr>
          <t xml:space="preserve">勤務時間の中で休憩をとった時間
</t>
        </r>
        <r>
          <rPr>
            <sz val="9"/>
            <color indexed="12"/>
            <rFont val="ＭＳ Ｐゴシック"/>
            <family val="3"/>
          </rPr>
          <t>とれなかった場合は</t>
        </r>
        <r>
          <rPr>
            <sz val="9"/>
            <color indexed="8"/>
            <rFont val="ＭＳ Ｐゴシック"/>
            <family val="3"/>
          </rPr>
          <t>０</t>
        </r>
        <r>
          <rPr>
            <sz val="9"/>
            <color indexed="12"/>
            <rFont val="ＭＳ Ｐゴシック"/>
            <family val="3"/>
          </rPr>
          <t>を入力して下さい</t>
        </r>
      </text>
    </comment>
    <comment ref="M24" authorId="0">
      <text>
        <r>
          <rPr>
            <sz val="9"/>
            <color indexed="10"/>
            <rFont val="ＭＳ Ｐゴシック"/>
            <family val="3"/>
          </rPr>
          <t xml:space="preserve">勤務時間の中で休憩をとった時間
</t>
        </r>
        <r>
          <rPr>
            <sz val="9"/>
            <color indexed="12"/>
            <rFont val="ＭＳ Ｐゴシック"/>
            <family val="3"/>
          </rPr>
          <t>とれなかった場合は</t>
        </r>
        <r>
          <rPr>
            <sz val="9"/>
            <color indexed="8"/>
            <rFont val="ＭＳ Ｐゴシック"/>
            <family val="3"/>
          </rPr>
          <t>０</t>
        </r>
        <r>
          <rPr>
            <sz val="9"/>
            <color indexed="12"/>
            <rFont val="ＭＳ Ｐゴシック"/>
            <family val="3"/>
          </rPr>
          <t>を入力して下さい</t>
        </r>
      </text>
    </comment>
    <comment ref="M25" authorId="0">
      <text>
        <r>
          <rPr>
            <sz val="9"/>
            <color indexed="10"/>
            <rFont val="ＭＳ Ｐゴシック"/>
            <family val="3"/>
          </rPr>
          <t xml:space="preserve">勤務時間の中で休憩をとった時間
</t>
        </r>
        <r>
          <rPr>
            <sz val="9"/>
            <color indexed="12"/>
            <rFont val="ＭＳ Ｐゴシック"/>
            <family val="3"/>
          </rPr>
          <t>とれなかった場合は</t>
        </r>
        <r>
          <rPr>
            <sz val="9"/>
            <color indexed="8"/>
            <rFont val="ＭＳ Ｐゴシック"/>
            <family val="3"/>
          </rPr>
          <t>０</t>
        </r>
        <r>
          <rPr>
            <sz val="9"/>
            <color indexed="12"/>
            <rFont val="ＭＳ Ｐゴシック"/>
            <family val="3"/>
          </rPr>
          <t>を入力して下さい</t>
        </r>
      </text>
    </comment>
    <comment ref="M26" authorId="0">
      <text>
        <r>
          <rPr>
            <sz val="9"/>
            <color indexed="10"/>
            <rFont val="ＭＳ Ｐゴシック"/>
            <family val="3"/>
          </rPr>
          <t xml:space="preserve">勤務時間の中で休憩をとった時間
</t>
        </r>
        <r>
          <rPr>
            <sz val="9"/>
            <color indexed="12"/>
            <rFont val="ＭＳ Ｐゴシック"/>
            <family val="3"/>
          </rPr>
          <t>とれなかった場合は</t>
        </r>
        <r>
          <rPr>
            <sz val="9"/>
            <color indexed="8"/>
            <rFont val="ＭＳ Ｐゴシック"/>
            <family val="3"/>
          </rPr>
          <t>０</t>
        </r>
        <r>
          <rPr>
            <sz val="9"/>
            <color indexed="12"/>
            <rFont val="ＭＳ Ｐゴシック"/>
            <family val="3"/>
          </rPr>
          <t>を入力して下さい</t>
        </r>
      </text>
    </comment>
    <comment ref="M27" authorId="0">
      <text>
        <r>
          <rPr>
            <sz val="9"/>
            <color indexed="10"/>
            <rFont val="ＭＳ Ｐゴシック"/>
            <family val="3"/>
          </rPr>
          <t xml:space="preserve">勤務時間の中で休憩をとった時間
</t>
        </r>
        <r>
          <rPr>
            <sz val="9"/>
            <color indexed="12"/>
            <rFont val="ＭＳ Ｐゴシック"/>
            <family val="3"/>
          </rPr>
          <t>とれなかった場合は</t>
        </r>
        <r>
          <rPr>
            <sz val="9"/>
            <color indexed="8"/>
            <rFont val="ＭＳ Ｐゴシック"/>
            <family val="3"/>
          </rPr>
          <t>０</t>
        </r>
        <r>
          <rPr>
            <sz val="9"/>
            <color indexed="12"/>
            <rFont val="ＭＳ Ｐゴシック"/>
            <family val="3"/>
          </rPr>
          <t>を入力して下さい</t>
        </r>
      </text>
    </comment>
    <comment ref="M28" authorId="0">
      <text>
        <r>
          <rPr>
            <sz val="9"/>
            <color indexed="10"/>
            <rFont val="ＭＳ Ｐゴシック"/>
            <family val="3"/>
          </rPr>
          <t xml:space="preserve">勤務時間の中で休憩をとった時間
</t>
        </r>
        <r>
          <rPr>
            <sz val="9"/>
            <color indexed="12"/>
            <rFont val="ＭＳ Ｐゴシック"/>
            <family val="3"/>
          </rPr>
          <t>とれなかった場合は</t>
        </r>
        <r>
          <rPr>
            <sz val="9"/>
            <color indexed="8"/>
            <rFont val="ＭＳ Ｐゴシック"/>
            <family val="3"/>
          </rPr>
          <t>０</t>
        </r>
        <r>
          <rPr>
            <sz val="9"/>
            <color indexed="12"/>
            <rFont val="ＭＳ Ｐゴシック"/>
            <family val="3"/>
          </rPr>
          <t>を入力して下さい</t>
        </r>
      </text>
    </comment>
    <comment ref="M29" authorId="0">
      <text>
        <r>
          <rPr>
            <sz val="9"/>
            <color indexed="10"/>
            <rFont val="ＭＳ Ｐゴシック"/>
            <family val="3"/>
          </rPr>
          <t xml:space="preserve">勤務時間の中で休憩をとった時間
</t>
        </r>
        <r>
          <rPr>
            <sz val="9"/>
            <color indexed="12"/>
            <rFont val="ＭＳ Ｐゴシック"/>
            <family val="3"/>
          </rPr>
          <t>とれなかった場合は</t>
        </r>
        <r>
          <rPr>
            <sz val="9"/>
            <color indexed="8"/>
            <rFont val="ＭＳ Ｐゴシック"/>
            <family val="3"/>
          </rPr>
          <t>０</t>
        </r>
        <r>
          <rPr>
            <sz val="9"/>
            <color indexed="12"/>
            <rFont val="ＭＳ Ｐゴシック"/>
            <family val="3"/>
          </rPr>
          <t>を入力して下さい</t>
        </r>
      </text>
    </comment>
    <comment ref="M30" authorId="0">
      <text>
        <r>
          <rPr>
            <sz val="9"/>
            <color indexed="10"/>
            <rFont val="ＭＳ Ｐゴシック"/>
            <family val="3"/>
          </rPr>
          <t xml:space="preserve">勤務時間の中で休憩をとった時間
</t>
        </r>
        <r>
          <rPr>
            <sz val="9"/>
            <color indexed="12"/>
            <rFont val="ＭＳ Ｐゴシック"/>
            <family val="3"/>
          </rPr>
          <t>とれなかった場合は</t>
        </r>
        <r>
          <rPr>
            <sz val="9"/>
            <color indexed="8"/>
            <rFont val="ＭＳ Ｐゴシック"/>
            <family val="3"/>
          </rPr>
          <t>０</t>
        </r>
        <r>
          <rPr>
            <sz val="9"/>
            <color indexed="12"/>
            <rFont val="ＭＳ Ｐゴシック"/>
            <family val="3"/>
          </rPr>
          <t>を入力して下さい</t>
        </r>
      </text>
    </comment>
    <comment ref="M31" authorId="0">
      <text>
        <r>
          <rPr>
            <sz val="9"/>
            <color indexed="10"/>
            <rFont val="ＭＳ Ｐゴシック"/>
            <family val="3"/>
          </rPr>
          <t xml:space="preserve">勤務時間の中で休憩をとった時間
</t>
        </r>
        <r>
          <rPr>
            <sz val="9"/>
            <color indexed="12"/>
            <rFont val="ＭＳ Ｐゴシック"/>
            <family val="3"/>
          </rPr>
          <t>とれなかった場合は</t>
        </r>
        <r>
          <rPr>
            <sz val="9"/>
            <color indexed="8"/>
            <rFont val="ＭＳ Ｐゴシック"/>
            <family val="3"/>
          </rPr>
          <t>０</t>
        </r>
        <r>
          <rPr>
            <sz val="9"/>
            <color indexed="12"/>
            <rFont val="ＭＳ Ｐゴシック"/>
            <family val="3"/>
          </rPr>
          <t>を入力して下さい</t>
        </r>
      </text>
    </comment>
    <comment ref="M32" authorId="0">
      <text>
        <r>
          <rPr>
            <sz val="9"/>
            <color indexed="10"/>
            <rFont val="ＭＳ Ｐゴシック"/>
            <family val="3"/>
          </rPr>
          <t xml:space="preserve">勤務時間の中で休憩をとった時間
</t>
        </r>
        <r>
          <rPr>
            <sz val="9"/>
            <color indexed="12"/>
            <rFont val="ＭＳ Ｐゴシック"/>
            <family val="3"/>
          </rPr>
          <t>とれなかった場合は</t>
        </r>
        <r>
          <rPr>
            <sz val="9"/>
            <color indexed="8"/>
            <rFont val="ＭＳ Ｐゴシック"/>
            <family val="3"/>
          </rPr>
          <t>０</t>
        </r>
        <r>
          <rPr>
            <sz val="9"/>
            <color indexed="12"/>
            <rFont val="ＭＳ Ｐゴシック"/>
            <family val="3"/>
          </rPr>
          <t>を入力して下さい</t>
        </r>
      </text>
    </comment>
    <comment ref="M33" authorId="0">
      <text>
        <r>
          <rPr>
            <sz val="9"/>
            <color indexed="10"/>
            <rFont val="ＭＳ Ｐゴシック"/>
            <family val="3"/>
          </rPr>
          <t xml:space="preserve">勤務時間の中で休憩をとった時間
</t>
        </r>
        <r>
          <rPr>
            <sz val="9"/>
            <color indexed="12"/>
            <rFont val="ＭＳ Ｐゴシック"/>
            <family val="3"/>
          </rPr>
          <t>とれなかった場合は</t>
        </r>
        <r>
          <rPr>
            <sz val="9"/>
            <color indexed="8"/>
            <rFont val="ＭＳ Ｐゴシック"/>
            <family val="3"/>
          </rPr>
          <t>０</t>
        </r>
        <r>
          <rPr>
            <sz val="9"/>
            <color indexed="12"/>
            <rFont val="ＭＳ Ｐゴシック"/>
            <family val="3"/>
          </rPr>
          <t>を入力して下さい</t>
        </r>
      </text>
    </comment>
    <comment ref="M34" authorId="0">
      <text>
        <r>
          <rPr>
            <sz val="9"/>
            <color indexed="10"/>
            <rFont val="ＭＳ Ｐゴシック"/>
            <family val="3"/>
          </rPr>
          <t xml:space="preserve">勤務時間の中で休憩をとった時間
</t>
        </r>
        <r>
          <rPr>
            <sz val="9"/>
            <color indexed="12"/>
            <rFont val="ＭＳ Ｐゴシック"/>
            <family val="3"/>
          </rPr>
          <t>とれなかった場合は</t>
        </r>
        <r>
          <rPr>
            <sz val="9"/>
            <color indexed="8"/>
            <rFont val="ＭＳ Ｐゴシック"/>
            <family val="3"/>
          </rPr>
          <t>０</t>
        </r>
        <r>
          <rPr>
            <sz val="9"/>
            <color indexed="12"/>
            <rFont val="ＭＳ Ｐゴシック"/>
            <family val="3"/>
          </rPr>
          <t>を入力して下さい</t>
        </r>
      </text>
    </comment>
    <comment ref="M35" authorId="0">
      <text>
        <r>
          <rPr>
            <sz val="9"/>
            <color indexed="10"/>
            <rFont val="ＭＳ Ｐゴシック"/>
            <family val="3"/>
          </rPr>
          <t xml:space="preserve">勤務時間の中で休憩をとった時間
</t>
        </r>
        <r>
          <rPr>
            <sz val="9"/>
            <color indexed="12"/>
            <rFont val="ＭＳ Ｐゴシック"/>
            <family val="3"/>
          </rPr>
          <t>とれなかった場合は</t>
        </r>
        <r>
          <rPr>
            <sz val="9"/>
            <color indexed="8"/>
            <rFont val="ＭＳ Ｐゴシック"/>
            <family val="3"/>
          </rPr>
          <t>０</t>
        </r>
        <r>
          <rPr>
            <sz val="9"/>
            <color indexed="12"/>
            <rFont val="ＭＳ Ｐゴシック"/>
            <family val="3"/>
          </rPr>
          <t>を入力して下さい</t>
        </r>
      </text>
    </comment>
    <comment ref="M36" authorId="0">
      <text>
        <r>
          <rPr>
            <sz val="9"/>
            <color indexed="10"/>
            <rFont val="ＭＳ Ｐゴシック"/>
            <family val="3"/>
          </rPr>
          <t xml:space="preserve">勤務時間の中で休憩をとった時間
</t>
        </r>
        <r>
          <rPr>
            <sz val="9"/>
            <color indexed="12"/>
            <rFont val="ＭＳ Ｐゴシック"/>
            <family val="3"/>
          </rPr>
          <t>とれなかった場合は</t>
        </r>
        <r>
          <rPr>
            <sz val="9"/>
            <color indexed="8"/>
            <rFont val="ＭＳ Ｐゴシック"/>
            <family val="3"/>
          </rPr>
          <t>０</t>
        </r>
        <r>
          <rPr>
            <sz val="9"/>
            <color indexed="12"/>
            <rFont val="ＭＳ Ｐゴシック"/>
            <family val="3"/>
          </rPr>
          <t>を入力して下さい</t>
        </r>
      </text>
    </comment>
    <comment ref="M37" authorId="0">
      <text>
        <r>
          <rPr>
            <sz val="9"/>
            <color indexed="10"/>
            <rFont val="ＭＳ Ｐゴシック"/>
            <family val="3"/>
          </rPr>
          <t xml:space="preserve">勤務時間の中で休憩をとった時間
</t>
        </r>
        <r>
          <rPr>
            <sz val="9"/>
            <color indexed="12"/>
            <rFont val="ＭＳ Ｐゴシック"/>
            <family val="3"/>
          </rPr>
          <t>とれなかった場合は</t>
        </r>
        <r>
          <rPr>
            <sz val="9"/>
            <color indexed="8"/>
            <rFont val="ＭＳ Ｐゴシック"/>
            <family val="3"/>
          </rPr>
          <t>０</t>
        </r>
        <r>
          <rPr>
            <sz val="9"/>
            <color indexed="12"/>
            <rFont val="ＭＳ Ｐゴシック"/>
            <family val="3"/>
          </rPr>
          <t>を入力して下さい</t>
        </r>
      </text>
    </comment>
    <comment ref="M38" authorId="0">
      <text>
        <r>
          <rPr>
            <sz val="9"/>
            <color indexed="10"/>
            <rFont val="ＭＳ Ｐゴシック"/>
            <family val="3"/>
          </rPr>
          <t xml:space="preserve">勤務時間の中で休憩をとった時間
</t>
        </r>
        <r>
          <rPr>
            <sz val="9"/>
            <color indexed="12"/>
            <rFont val="ＭＳ Ｐゴシック"/>
            <family val="3"/>
          </rPr>
          <t>とれなかった場合は</t>
        </r>
        <r>
          <rPr>
            <sz val="9"/>
            <color indexed="8"/>
            <rFont val="ＭＳ Ｐゴシック"/>
            <family val="3"/>
          </rPr>
          <t>０</t>
        </r>
        <r>
          <rPr>
            <sz val="9"/>
            <color indexed="12"/>
            <rFont val="ＭＳ Ｐゴシック"/>
            <family val="3"/>
          </rPr>
          <t>を入力して下さい</t>
        </r>
      </text>
    </comment>
    <comment ref="M39" authorId="0">
      <text>
        <r>
          <rPr>
            <sz val="9"/>
            <color indexed="10"/>
            <rFont val="ＭＳ Ｐゴシック"/>
            <family val="3"/>
          </rPr>
          <t xml:space="preserve">勤務時間の中で休憩をとった時間
</t>
        </r>
        <r>
          <rPr>
            <sz val="9"/>
            <color indexed="12"/>
            <rFont val="ＭＳ Ｐゴシック"/>
            <family val="3"/>
          </rPr>
          <t>とれなかった場合は</t>
        </r>
        <r>
          <rPr>
            <sz val="9"/>
            <color indexed="8"/>
            <rFont val="ＭＳ Ｐゴシック"/>
            <family val="3"/>
          </rPr>
          <t>０</t>
        </r>
        <r>
          <rPr>
            <sz val="9"/>
            <color indexed="12"/>
            <rFont val="ＭＳ Ｐゴシック"/>
            <family val="3"/>
          </rPr>
          <t>を入力して下さい</t>
        </r>
      </text>
    </comment>
    <comment ref="M40" authorId="0">
      <text>
        <r>
          <rPr>
            <sz val="9"/>
            <color indexed="10"/>
            <rFont val="ＭＳ Ｐゴシック"/>
            <family val="3"/>
          </rPr>
          <t xml:space="preserve">勤務時間の中で休憩をとった時間
</t>
        </r>
        <r>
          <rPr>
            <sz val="9"/>
            <color indexed="12"/>
            <rFont val="ＭＳ Ｐゴシック"/>
            <family val="3"/>
          </rPr>
          <t>とれなかった場合は</t>
        </r>
        <r>
          <rPr>
            <sz val="9"/>
            <color indexed="8"/>
            <rFont val="ＭＳ Ｐゴシック"/>
            <family val="3"/>
          </rPr>
          <t>０</t>
        </r>
        <r>
          <rPr>
            <sz val="9"/>
            <color indexed="12"/>
            <rFont val="ＭＳ Ｐゴシック"/>
            <family val="3"/>
          </rPr>
          <t>を入力して下さい</t>
        </r>
      </text>
    </comment>
    <comment ref="M41" authorId="0">
      <text>
        <r>
          <rPr>
            <sz val="9"/>
            <color indexed="10"/>
            <rFont val="ＭＳ Ｐゴシック"/>
            <family val="3"/>
          </rPr>
          <t xml:space="preserve">勤務時間の中で休憩をとった時間
</t>
        </r>
        <r>
          <rPr>
            <sz val="9"/>
            <color indexed="12"/>
            <rFont val="ＭＳ Ｐゴシック"/>
            <family val="3"/>
          </rPr>
          <t>とれなかった場合は</t>
        </r>
        <r>
          <rPr>
            <sz val="9"/>
            <color indexed="8"/>
            <rFont val="ＭＳ Ｐゴシック"/>
            <family val="3"/>
          </rPr>
          <t>０</t>
        </r>
        <r>
          <rPr>
            <sz val="9"/>
            <color indexed="12"/>
            <rFont val="ＭＳ Ｐゴシック"/>
            <family val="3"/>
          </rPr>
          <t>を入力して下さい</t>
        </r>
      </text>
    </comment>
    <comment ref="M42" authorId="0">
      <text>
        <r>
          <rPr>
            <sz val="9"/>
            <color indexed="10"/>
            <rFont val="ＭＳ Ｐゴシック"/>
            <family val="3"/>
          </rPr>
          <t xml:space="preserve">勤務時間の中で休憩をとった時間
</t>
        </r>
        <r>
          <rPr>
            <sz val="9"/>
            <color indexed="12"/>
            <rFont val="ＭＳ Ｐゴシック"/>
            <family val="3"/>
          </rPr>
          <t>とれなかった場合は</t>
        </r>
        <r>
          <rPr>
            <sz val="9"/>
            <color indexed="8"/>
            <rFont val="ＭＳ Ｐゴシック"/>
            <family val="3"/>
          </rPr>
          <t>０</t>
        </r>
        <r>
          <rPr>
            <sz val="9"/>
            <color indexed="12"/>
            <rFont val="ＭＳ Ｐゴシック"/>
            <family val="3"/>
          </rPr>
          <t>を入力して下さい</t>
        </r>
      </text>
    </comment>
    <comment ref="M43" authorId="0">
      <text>
        <r>
          <rPr>
            <sz val="9"/>
            <color indexed="10"/>
            <rFont val="ＭＳ Ｐゴシック"/>
            <family val="3"/>
          </rPr>
          <t xml:space="preserve">勤務時間の中で休憩をとった時間
</t>
        </r>
        <r>
          <rPr>
            <sz val="9"/>
            <color indexed="12"/>
            <rFont val="ＭＳ Ｐゴシック"/>
            <family val="3"/>
          </rPr>
          <t>とれなかった場合は</t>
        </r>
        <r>
          <rPr>
            <sz val="9"/>
            <color indexed="8"/>
            <rFont val="ＭＳ Ｐゴシック"/>
            <family val="3"/>
          </rPr>
          <t>０</t>
        </r>
        <r>
          <rPr>
            <sz val="9"/>
            <color indexed="12"/>
            <rFont val="ＭＳ Ｐゴシック"/>
            <family val="3"/>
          </rPr>
          <t>を入力して下さい</t>
        </r>
      </text>
    </comment>
    <comment ref="M44" authorId="0">
      <text>
        <r>
          <rPr>
            <sz val="9"/>
            <color indexed="10"/>
            <rFont val="ＭＳ Ｐゴシック"/>
            <family val="3"/>
          </rPr>
          <t xml:space="preserve">勤務時間の中で休憩をとった時間
</t>
        </r>
        <r>
          <rPr>
            <sz val="9"/>
            <color indexed="12"/>
            <rFont val="ＭＳ Ｐゴシック"/>
            <family val="3"/>
          </rPr>
          <t>とれなかった場合は</t>
        </r>
        <r>
          <rPr>
            <sz val="9"/>
            <color indexed="8"/>
            <rFont val="ＭＳ Ｐゴシック"/>
            <family val="3"/>
          </rPr>
          <t>０</t>
        </r>
        <r>
          <rPr>
            <sz val="9"/>
            <color indexed="12"/>
            <rFont val="ＭＳ Ｐゴシック"/>
            <family val="3"/>
          </rPr>
          <t>を入力して下さい</t>
        </r>
      </text>
    </comment>
    <comment ref="M45" authorId="0">
      <text>
        <r>
          <rPr>
            <sz val="9"/>
            <color indexed="10"/>
            <rFont val="ＭＳ Ｐゴシック"/>
            <family val="3"/>
          </rPr>
          <t xml:space="preserve">勤務時間の中で休憩をとった時間
</t>
        </r>
        <r>
          <rPr>
            <sz val="9"/>
            <color indexed="12"/>
            <rFont val="ＭＳ Ｐゴシック"/>
            <family val="3"/>
          </rPr>
          <t>とれなかった場合は</t>
        </r>
        <r>
          <rPr>
            <sz val="9"/>
            <color indexed="8"/>
            <rFont val="ＭＳ Ｐゴシック"/>
            <family val="3"/>
          </rPr>
          <t>０</t>
        </r>
        <r>
          <rPr>
            <sz val="9"/>
            <color indexed="12"/>
            <rFont val="ＭＳ Ｐゴシック"/>
            <family val="3"/>
          </rPr>
          <t>を入力して下さい</t>
        </r>
      </text>
    </comment>
    <comment ref="M46" authorId="0">
      <text>
        <r>
          <rPr>
            <sz val="9"/>
            <color indexed="10"/>
            <rFont val="ＭＳ Ｐゴシック"/>
            <family val="3"/>
          </rPr>
          <t xml:space="preserve">勤務時間の中で休憩をとった時間
</t>
        </r>
        <r>
          <rPr>
            <sz val="9"/>
            <color indexed="12"/>
            <rFont val="ＭＳ Ｐゴシック"/>
            <family val="3"/>
          </rPr>
          <t>とれなかった場合は</t>
        </r>
        <r>
          <rPr>
            <sz val="9"/>
            <color indexed="8"/>
            <rFont val="ＭＳ Ｐゴシック"/>
            <family val="3"/>
          </rPr>
          <t>０</t>
        </r>
        <r>
          <rPr>
            <sz val="9"/>
            <color indexed="12"/>
            <rFont val="ＭＳ Ｐゴシック"/>
            <family val="3"/>
          </rPr>
          <t>を入力して下さい</t>
        </r>
      </text>
    </comment>
    <comment ref="M47" authorId="0">
      <text>
        <r>
          <rPr>
            <sz val="9"/>
            <color indexed="10"/>
            <rFont val="ＭＳ Ｐゴシック"/>
            <family val="3"/>
          </rPr>
          <t xml:space="preserve">勤務時間の中で休憩をとった時間
</t>
        </r>
        <r>
          <rPr>
            <sz val="9"/>
            <color indexed="12"/>
            <rFont val="ＭＳ Ｐゴシック"/>
            <family val="3"/>
          </rPr>
          <t>とれなかった場合は</t>
        </r>
        <r>
          <rPr>
            <sz val="9"/>
            <color indexed="8"/>
            <rFont val="ＭＳ Ｐゴシック"/>
            <family val="3"/>
          </rPr>
          <t>０</t>
        </r>
        <r>
          <rPr>
            <sz val="9"/>
            <color indexed="12"/>
            <rFont val="ＭＳ Ｐゴシック"/>
            <family val="3"/>
          </rPr>
          <t>を入力して下さい</t>
        </r>
      </text>
    </comment>
    <comment ref="M48" authorId="0">
      <text>
        <r>
          <rPr>
            <sz val="9"/>
            <color indexed="10"/>
            <rFont val="ＭＳ Ｐゴシック"/>
            <family val="3"/>
          </rPr>
          <t xml:space="preserve">勤務時間の中で休憩をとった時間
</t>
        </r>
        <r>
          <rPr>
            <sz val="9"/>
            <color indexed="12"/>
            <rFont val="ＭＳ Ｐゴシック"/>
            <family val="3"/>
          </rPr>
          <t>とれなかった場合は</t>
        </r>
        <r>
          <rPr>
            <sz val="9"/>
            <color indexed="8"/>
            <rFont val="ＭＳ Ｐゴシック"/>
            <family val="3"/>
          </rPr>
          <t>０</t>
        </r>
        <r>
          <rPr>
            <sz val="9"/>
            <color indexed="12"/>
            <rFont val="ＭＳ Ｐゴシック"/>
            <family val="3"/>
          </rPr>
          <t>を入力して下さい</t>
        </r>
      </text>
    </comment>
  </commentList>
</comments>
</file>

<file path=xl/comments6.xml><?xml version="1.0" encoding="utf-8"?>
<comments xmlns="http://schemas.openxmlformats.org/spreadsheetml/2006/main">
  <authors>
    <author>高教組</author>
  </authors>
  <commentList>
    <comment ref="M18" authorId="0">
      <text>
        <r>
          <rPr>
            <sz val="9"/>
            <color indexed="10"/>
            <rFont val="ＭＳ Ｐゴシック"/>
            <family val="3"/>
          </rPr>
          <t xml:space="preserve">勤務時間の中で休憩をとった時間
</t>
        </r>
        <r>
          <rPr>
            <sz val="9"/>
            <color indexed="12"/>
            <rFont val="ＭＳ Ｐゴシック"/>
            <family val="3"/>
          </rPr>
          <t>とれなかった場合は</t>
        </r>
        <r>
          <rPr>
            <sz val="9"/>
            <color indexed="8"/>
            <rFont val="ＭＳ Ｐゴシック"/>
            <family val="3"/>
          </rPr>
          <t>０</t>
        </r>
        <r>
          <rPr>
            <sz val="9"/>
            <color indexed="12"/>
            <rFont val="ＭＳ Ｐゴシック"/>
            <family val="3"/>
          </rPr>
          <t>を入力して下さい</t>
        </r>
      </text>
    </comment>
    <comment ref="M19" authorId="0">
      <text>
        <r>
          <rPr>
            <sz val="9"/>
            <color indexed="10"/>
            <rFont val="ＭＳ Ｐゴシック"/>
            <family val="3"/>
          </rPr>
          <t xml:space="preserve">勤務時間の中で休憩をとった時間
</t>
        </r>
        <r>
          <rPr>
            <sz val="9"/>
            <color indexed="12"/>
            <rFont val="ＭＳ Ｐゴシック"/>
            <family val="3"/>
          </rPr>
          <t>とれなかった場合は</t>
        </r>
        <r>
          <rPr>
            <sz val="9"/>
            <color indexed="8"/>
            <rFont val="ＭＳ Ｐゴシック"/>
            <family val="3"/>
          </rPr>
          <t>０</t>
        </r>
        <r>
          <rPr>
            <sz val="9"/>
            <color indexed="12"/>
            <rFont val="ＭＳ Ｐゴシック"/>
            <family val="3"/>
          </rPr>
          <t>を入力して下さい</t>
        </r>
      </text>
    </comment>
    <comment ref="M20" authorId="0">
      <text>
        <r>
          <rPr>
            <sz val="9"/>
            <color indexed="10"/>
            <rFont val="ＭＳ Ｐゴシック"/>
            <family val="3"/>
          </rPr>
          <t xml:space="preserve">勤務時間の中で休憩をとった時間
</t>
        </r>
        <r>
          <rPr>
            <sz val="9"/>
            <color indexed="12"/>
            <rFont val="ＭＳ Ｐゴシック"/>
            <family val="3"/>
          </rPr>
          <t>とれなかった場合は</t>
        </r>
        <r>
          <rPr>
            <sz val="9"/>
            <color indexed="8"/>
            <rFont val="ＭＳ Ｐゴシック"/>
            <family val="3"/>
          </rPr>
          <t>０</t>
        </r>
        <r>
          <rPr>
            <sz val="9"/>
            <color indexed="12"/>
            <rFont val="ＭＳ Ｐゴシック"/>
            <family val="3"/>
          </rPr>
          <t>を入力して下さい</t>
        </r>
      </text>
    </comment>
    <comment ref="M21" authorId="0">
      <text>
        <r>
          <rPr>
            <sz val="9"/>
            <color indexed="10"/>
            <rFont val="ＭＳ Ｐゴシック"/>
            <family val="3"/>
          </rPr>
          <t xml:space="preserve">勤務時間の中で休憩をとった時間
</t>
        </r>
        <r>
          <rPr>
            <sz val="9"/>
            <color indexed="12"/>
            <rFont val="ＭＳ Ｐゴシック"/>
            <family val="3"/>
          </rPr>
          <t>とれなかった場合は</t>
        </r>
        <r>
          <rPr>
            <sz val="9"/>
            <color indexed="8"/>
            <rFont val="ＭＳ Ｐゴシック"/>
            <family val="3"/>
          </rPr>
          <t>０</t>
        </r>
        <r>
          <rPr>
            <sz val="9"/>
            <color indexed="12"/>
            <rFont val="ＭＳ Ｐゴシック"/>
            <family val="3"/>
          </rPr>
          <t>を入力して下さい</t>
        </r>
      </text>
    </comment>
    <comment ref="M22" authorId="0">
      <text>
        <r>
          <rPr>
            <sz val="9"/>
            <color indexed="10"/>
            <rFont val="ＭＳ Ｐゴシック"/>
            <family val="3"/>
          </rPr>
          <t xml:space="preserve">勤務時間の中で休憩をとった時間
</t>
        </r>
        <r>
          <rPr>
            <sz val="9"/>
            <color indexed="12"/>
            <rFont val="ＭＳ Ｐゴシック"/>
            <family val="3"/>
          </rPr>
          <t>とれなかった場合は</t>
        </r>
        <r>
          <rPr>
            <sz val="9"/>
            <color indexed="8"/>
            <rFont val="ＭＳ Ｐゴシック"/>
            <family val="3"/>
          </rPr>
          <t>０</t>
        </r>
        <r>
          <rPr>
            <sz val="9"/>
            <color indexed="12"/>
            <rFont val="ＭＳ Ｐゴシック"/>
            <family val="3"/>
          </rPr>
          <t>を入力して下さい</t>
        </r>
      </text>
    </comment>
    <comment ref="M23" authorId="0">
      <text>
        <r>
          <rPr>
            <sz val="9"/>
            <color indexed="10"/>
            <rFont val="ＭＳ Ｐゴシック"/>
            <family val="3"/>
          </rPr>
          <t xml:space="preserve">勤務時間の中で休憩をとった時間
</t>
        </r>
        <r>
          <rPr>
            <sz val="9"/>
            <color indexed="12"/>
            <rFont val="ＭＳ Ｐゴシック"/>
            <family val="3"/>
          </rPr>
          <t>とれなかった場合は</t>
        </r>
        <r>
          <rPr>
            <sz val="9"/>
            <color indexed="8"/>
            <rFont val="ＭＳ Ｐゴシック"/>
            <family val="3"/>
          </rPr>
          <t>０</t>
        </r>
        <r>
          <rPr>
            <sz val="9"/>
            <color indexed="12"/>
            <rFont val="ＭＳ Ｐゴシック"/>
            <family val="3"/>
          </rPr>
          <t>を入力して下さい</t>
        </r>
      </text>
    </comment>
    <comment ref="M24" authorId="0">
      <text>
        <r>
          <rPr>
            <sz val="9"/>
            <color indexed="10"/>
            <rFont val="ＭＳ Ｐゴシック"/>
            <family val="3"/>
          </rPr>
          <t xml:space="preserve">勤務時間の中で休憩をとった時間
</t>
        </r>
        <r>
          <rPr>
            <sz val="9"/>
            <color indexed="12"/>
            <rFont val="ＭＳ Ｐゴシック"/>
            <family val="3"/>
          </rPr>
          <t>とれなかった場合は</t>
        </r>
        <r>
          <rPr>
            <sz val="9"/>
            <color indexed="8"/>
            <rFont val="ＭＳ Ｐゴシック"/>
            <family val="3"/>
          </rPr>
          <t>０</t>
        </r>
        <r>
          <rPr>
            <sz val="9"/>
            <color indexed="12"/>
            <rFont val="ＭＳ Ｐゴシック"/>
            <family val="3"/>
          </rPr>
          <t>を入力して下さい</t>
        </r>
      </text>
    </comment>
    <comment ref="M25" authorId="0">
      <text>
        <r>
          <rPr>
            <sz val="9"/>
            <color indexed="10"/>
            <rFont val="ＭＳ Ｐゴシック"/>
            <family val="3"/>
          </rPr>
          <t xml:space="preserve">勤務時間の中で休憩をとった時間
</t>
        </r>
        <r>
          <rPr>
            <sz val="9"/>
            <color indexed="12"/>
            <rFont val="ＭＳ Ｐゴシック"/>
            <family val="3"/>
          </rPr>
          <t>とれなかった場合は</t>
        </r>
        <r>
          <rPr>
            <sz val="9"/>
            <color indexed="8"/>
            <rFont val="ＭＳ Ｐゴシック"/>
            <family val="3"/>
          </rPr>
          <t>０</t>
        </r>
        <r>
          <rPr>
            <sz val="9"/>
            <color indexed="12"/>
            <rFont val="ＭＳ Ｐゴシック"/>
            <family val="3"/>
          </rPr>
          <t>を入力して下さい</t>
        </r>
      </text>
    </comment>
    <comment ref="M26" authorId="0">
      <text>
        <r>
          <rPr>
            <sz val="9"/>
            <color indexed="10"/>
            <rFont val="ＭＳ Ｐゴシック"/>
            <family val="3"/>
          </rPr>
          <t xml:space="preserve">勤務時間の中で休憩をとった時間
</t>
        </r>
        <r>
          <rPr>
            <sz val="9"/>
            <color indexed="12"/>
            <rFont val="ＭＳ Ｐゴシック"/>
            <family val="3"/>
          </rPr>
          <t>とれなかった場合は</t>
        </r>
        <r>
          <rPr>
            <sz val="9"/>
            <color indexed="8"/>
            <rFont val="ＭＳ Ｐゴシック"/>
            <family val="3"/>
          </rPr>
          <t>０</t>
        </r>
        <r>
          <rPr>
            <sz val="9"/>
            <color indexed="12"/>
            <rFont val="ＭＳ Ｐゴシック"/>
            <family val="3"/>
          </rPr>
          <t>を入力して下さい</t>
        </r>
      </text>
    </comment>
    <comment ref="M27" authorId="0">
      <text>
        <r>
          <rPr>
            <sz val="9"/>
            <color indexed="10"/>
            <rFont val="ＭＳ Ｐゴシック"/>
            <family val="3"/>
          </rPr>
          <t xml:space="preserve">勤務時間の中で休憩をとった時間
</t>
        </r>
        <r>
          <rPr>
            <sz val="9"/>
            <color indexed="12"/>
            <rFont val="ＭＳ Ｐゴシック"/>
            <family val="3"/>
          </rPr>
          <t>とれなかった場合は</t>
        </r>
        <r>
          <rPr>
            <sz val="9"/>
            <color indexed="8"/>
            <rFont val="ＭＳ Ｐゴシック"/>
            <family val="3"/>
          </rPr>
          <t>０</t>
        </r>
        <r>
          <rPr>
            <sz val="9"/>
            <color indexed="12"/>
            <rFont val="ＭＳ Ｐゴシック"/>
            <family val="3"/>
          </rPr>
          <t>を入力して下さい</t>
        </r>
      </text>
    </comment>
    <comment ref="M28" authorId="0">
      <text>
        <r>
          <rPr>
            <sz val="9"/>
            <color indexed="10"/>
            <rFont val="ＭＳ Ｐゴシック"/>
            <family val="3"/>
          </rPr>
          <t xml:space="preserve">勤務時間の中で休憩をとった時間
</t>
        </r>
        <r>
          <rPr>
            <sz val="9"/>
            <color indexed="12"/>
            <rFont val="ＭＳ Ｐゴシック"/>
            <family val="3"/>
          </rPr>
          <t>とれなかった場合は</t>
        </r>
        <r>
          <rPr>
            <sz val="9"/>
            <color indexed="8"/>
            <rFont val="ＭＳ Ｐゴシック"/>
            <family val="3"/>
          </rPr>
          <t>０</t>
        </r>
        <r>
          <rPr>
            <sz val="9"/>
            <color indexed="12"/>
            <rFont val="ＭＳ Ｐゴシック"/>
            <family val="3"/>
          </rPr>
          <t>を入力して下さい</t>
        </r>
      </text>
    </comment>
    <comment ref="M29" authorId="0">
      <text>
        <r>
          <rPr>
            <sz val="9"/>
            <color indexed="10"/>
            <rFont val="ＭＳ Ｐゴシック"/>
            <family val="3"/>
          </rPr>
          <t xml:space="preserve">勤務時間の中で休憩をとった時間
</t>
        </r>
        <r>
          <rPr>
            <sz val="9"/>
            <color indexed="12"/>
            <rFont val="ＭＳ Ｐゴシック"/>
            <family val="3"/>
          </rPr>
          <t>とれなかった場合は</t>
        </r>
        <r>
          <rPr>
            <sz val="9"/>
            <color indexed="8"/>
            <rFont val="ＭＳ Ｐゴシック"/>
            <family val="3"/>
          </rPr>
          <t>０</t>
        </r>
        <r>
          <rPr>
            <sz val="9"/>
            <color indexed="12"/>
            <rFont val="ＭＳ Ｐゴシック"/>
            <family val="3"/>
          </rPr>
          <t>を入力して下さい</t>
        </r>
      </text>
    </comment>
    <comment ref="M30" authorId="0">
      <text>
        <r>
          <rPr>
            <sz val="9"/>
            <color indexed="10"/>
            <rFont val="ＭＳ Ｐゴシック"/>
            <family val="3"/>
          </rPr>
          <t xml:space="preserve">勤務時間の中で休憩をとった時間
</t>
        </r>
        <r>
          <rPr>
            <sz val="9"/>
            <color indexed="12"/>
            <rFont val="ＭＳ Ｐゴシック"/>
            <family val="3"/>
          </rPr>
          <t>とれなかった場合は</t>
        </r>
        <r>
          <rPr>
            <sz val="9"/>
            <color indexed="8"/>
            <rFont val="ＭＳ Ｐゴシック"/>
            <family val="3"/>
          </rPr>
          <t>０</t>
        </r>
        <r>
          <rPr>
            <sz val="9"/>
            <color indexed="12"/>
            <rFont val="ＭＳ Ｐゴシック"/>
            <family val="3"/>
          </rPr>
          <t>を入力して下さい</t>
        </r>
      </text>
    </comment>
    <comment ref="M31" authorId="0">
      <text>
        <r>
          <rPr>
            <sz val="9"/>
            <color indexed="10"/>
            <rFont val="ＭＳ Ｐゴシック"/>
            <family val="3"/>
          </rPr>
          <t xml:space="preserve">勤務時間の中で休憩をとった時間
</t>
        </r>
        <r>
          <rPr>
            <sz val="9"/>
            <color indexed="12"/>
            <rFont val="ＭＳ Ｐゴシック"/>
            <family val="3"/>
          </rPr>
          <t>とれなかった場合は</t>
        </r>
        <r>
          <rPr>
            <sz val="9"/>
            <color indexed="8"/>
            <rFont val="ＭＳ Ｐゴシック"/>
            <family val="3"/>
          </rPr>
          <t>０</t>
        </r>
        <r>
          <rPr>
            <sz val="9"/>
            <color indexed="12"/>
            <rFont val="ＭＳ Ｐゴシック"/>
            <family val="3"/>
          </rPr>
          <t>を入力して下さい</t>
        </r>
      </text>
    </comment>
    <comment ref="M32" authorId="0">
      <text>
        <r>
          <rPr>
            <sz val="9"/>
            <color indexed="10"/>
            <rFont val="ＭＳ Ｐゴシック"/>
            <family val="3"/>
          </rPr>
          <t xml:space="preserve">勤務時間の中で休憩をとった時間
</t>
        </r>
        <r>
          <rPr>
            <sz val="9"/>
            <color indexed="12"/>
            <rFont val="ＭＳ Ｐゴシック"/>
            <family val="3"/>
          </rPr>
          <t>とれなかった場合は</t>
        </r>
        <r>
          <rPr>
            <sz val="9"/>
            <color indexed="8"/>
            <rFont val="ＭＳ Ｐゴシック"/>
            <family val="3"/>
          </rPr>
          <t>０</t>
        </r>
        <r>
          <rPr>
            <sz val="9"/>
            <color indexed="12"/>
            <rFont val="ＭＳ Ｐゴシック"/>
            <family val="3"/>
          </rPr>
          <t>を入力して下さい</t>
        </r>
      </text>
    </comment>
    <comment ref="M33" authorId="0">
      <text>
        <r>
          <rPr>
            <sz val="9"/>
            <color indexed="10"/>
            <rFont val="ＭＳ Ｐゴシック"/>
            <family val="3"/>
          </rPr>
          <t xml:space="preserve">勤務時間の中で休憩をとった時間
</t>
        </r>
        <r>
          <rPr>
            <sz val="9"/>
            <color indexed="12"/>
            <rFont val="ＭＳ Ｐゴシック"/>
            <family val="3"/>
          </rPr>
          <t>とれなかった場合は</t>
        </r>
        <r>
          <rPr>
            <sz val="9"/>
            <color indexed="8"/>
            <rFont val="ＭＳ Ｐゴシック"/>
            <family val="3"/>
          </rPr>
          <t>０</t>
        </r>
        <r>
          <rPr>
            <sz val="9"/>
            <color indexed="12"/>
            <rFont val="ＭＳ Ｐゴシック"/>
            <family val="3"/>
          </rPr>
          <t>を入力して下さい</t>
        </r>
      </text>
    </comment>
    <comment ref="M34" authorId="0">
      <text>
        <r>
          <rPr>
            <sz val="9"/>
            <color indexed="10"/>
            <rFont val="ＭＳ Ｐゴシック"/>
            <family val="3"/>
          </rPr>
          <t xml:space="preserve">勤務時間の中で休憩をとった時間
</t>
        </r>
        <r>
          <rPr>
            <sz val="9"/>
            <color indexed="12"/>
            <rFont val="ＭＳ Ｐゴシック"/>
            <family val="3"/>
          </rPr>
          <t>とれなかった場合は</t>
        </r>
        <r>
          <rPr>
            <sz val="9"/>
            <color indexed="8"/>
            <rFont val="ＭＳ Ｐゴシック"/>
            <family val="3"/>
          </rPr>
          <t>０</t>
        </r>
        <r>
          <rPr>
            <sz val="9"/>
            <color indexed="12"/>
            <rFont val="ＭＳ Ｐゴシック"/>
            <family val="3"/>
          </rPr>
          <t>を入力して下さい</t>
        </r>
      </text>
    </comment>
    <comment ref="M35" authorId="0">
      <text>
        <r>
          <rPr>
            <sz val="9"/>
            <color indexed="10"/>
            <rFont val="ＭＳ Ｐゴシック"/>
            <family val="3"/>
          </rPr>
          <t xml:space="preserve">勤務時間の中で休憩をとった時間
</t>
        </r>
        <r>
          <rPr>
            <sz val="9"/>
            <color indexed="12"/>
            <rFont val="ＭＳ Ｐゴシック"/>
            <family val="3"/>
          </rPr>
          <t>とれなかった場合は</t>
        </r>
        <r>
          <rPr>
            <sz val="9"/>
            <color indexed="8"/>
            <rFont val="ＭＳ Ｐゴシック"/>
            <family val="3"/>
          </rPr>
          <t>０</t>
        </r>
        <r>
          <rPr>
            <sz val="9"/>
            <color indexed="12"/>
            <rFont val="ＭＳ Ｐゴシック"/>
            <family val="3"/>
          </rPr>
          <t>を入力して下さい</t>
        </r>
      </text>
    </comment>
    <comment ref="M36" authorId="0">
      <text>
        <r>
          <rPr>
            <sz val="9"/>
            <color indexed="10"/>
            <rFont val="ＭＳ Ｐゴシック"/>
            <family val="3"/>
          </rPr>
          <t xml:space="preserve">勤務時間の中で休憩をとった時間
</t>
        </r>
        <r>
          <rPr>
            <sz val="9"/>
            <color indexed="12"/>
            <rFont val="ＭＳ Ｐゴシック"/>
            <family val="3"/>
          </rPr>
          <t>とれなかった場合は</t>
        </r>
        <r>
          <rPr>
            <sz val="9"/>
            <color indexed="8"/>
            <rFont val="ＭＳ Ｐゴシック"/>
            <family val="3"/>
          </rPr>
          <t>０</t>
        </r>
        <r>
          <rPr>
            <sz val="9"/>
            <color indexed="12"/>
            <rFont val="ＭＳ Ｐゴシック"/>
            <family val="3"/>
          </rPr>
          <t>を入力して下さい</t>
        </r>
      </text>
    </comment>
    <comment ref="M37" authorId="0">
      <text>
        <r>
          <rPr>
            <sz val="9"/>
            <color indexed="10"/>
            <rFont val="ＭＳ Ｐゴシック"/>
            <family val="3"/>
          </rPr>
          <t xml:space="preserve">勤務時間の中で休憩をとった時間
</t>
        </r>
        <r>
          <rPr>
            <sz val="9"/>
            <color indexed="12"/>
            <rFont val="ＭＳ Ｐゴシック"/>
            <family val="3"/>
          </rPr>
          <t>とれなかった場合は</t>
        </r>
        <r>
          <rPr>
            <sz val="9"/>
            <color indexed="8"/>
            <rFont val="ＭＳ Ｐゴシック"/>
            <family val="3"/>
          </rPr>
          <t>０</t>
        </r>
        <r>
          <rPr>
            <sz val="9"/>
            <color indexed="12"/>
            <rFont val="ＭＳ Ｐゴシック"/>
            <family val="3"/>
          </rPr>
          <t>を入力して下さい</t>
        </r>
      </text>
    </comment>
    <comment ref="M38" authorId="0">
      <text>
        <r>
          <rPr>
            <sz val="9"/>
            <color indexed="10"/>
            <rFont val="ＭＳ Ｐゴシック"/>
            <family val="3"/>
          </rPr>
          <t xml:space="preserve">勤務時間の中で休憩をとった時間
</t>
        </r>
        <r>
          <rPr>
            <sz val="9"/>
            <color indexed="12"/>
            <rFont val="ＭＳ Ｐゴシック"/>
            <family val="3"/>
          </rPr>
          <t>とれなかった場合は</t>
        </r>
        <r>
          <rPr>
            <sz val="9"/>
            <color indexed="8"/>
            <rFont val="ＭＳ Ｐゴシック"/>
            <family val="3"/>
          </rPr>
          <t>０</t>
        </r>
        <r>
          <rPr>
            <sz val="9"/>
            <color indexed="12"/>
            <rFont val="ＭＳ Ｐゴシック"/>
            <family val="3"/>
          </rPr>
          <t>を入力して下さい</t>
        </r>
      </text>
    </comment>
    <comment ref="M39" authorId="0">
      <text>
        <r>
          <rPr>
            <sz val="9"/>
            <color indexed="10"/>
            <rFont val="ＭＳ Ｐゴシック"/>
            <family val="3"/>
          </rPr>
          <t xml:space="preserve">勤務時間の中で休憩をとった時間
</t>
        </r>
        <r>
          <rPr>
            <sz val="9"/>
            <color indexed="12"/>
            <rFont val="ＭＳ Ｐゴシック"/>
            <family val="3"/>
          </rPr>
          <t>とれなかった場合は</t>
        </r>
        <r>
          <rPr>
            <sz val="9"/>
            <color indexed="8"/>
            <rFont val="ＭＳ Ｐゴシック"/>
            <family val="3"/>
          </rPr>
          <t>０</t>
        </r>
        <r>
          <rPr>
            <sz val="9"/>
            <color indexed="12"/>
            <rFont val="ＭＳ Ｐゴシック"/>
            <family val="3"/>
          </rPr>
          <t>を入力して下さい</t>
        </r>
      </text>
    </comment>
    <comment ref="M40" authorId="0">
      <text>
        <r>
          <rPr>
            <sz val="9"/>
            <color indexed="10"/>
            <rFont val="ＭＳ Ｐゴシック"/>
            <family val="3"/>
          </rPr>
          <t xml:space="preserve">勤務時間の中で休憩をとった時間
</t>
        </r>
        <r>
          <rPr>
            <sz val="9"/>
            <color indexed="12"/>
            <rFont val="ＭＳ Ｐゴシック"/>
            <family val="3"/>
          </rPr>
          <t>とれなかった場合は</t>
        </r>
        <r>
          <rPr>
            <sz val="9"/>
            <color indexed="8"/>
            <rFont val="ＭＳ Ｐゴシック"/>
            <family val="3"/>
          </rPr>
          <t>０</t>
        </r>
        <r>
          <rPr>
            <sz val="9"/>
            <color indexed="12"/>
            <rFont val="ＭＳ Ｐゴシック"/>
            <family val="3"/>
          </rPr>
          <t>を入力して下さい</t>
        </r>
      </text>
    </comment>
    <comment ref="M41" authorId="0">
      <text>
        <r>
          <rPr>
            <sz val="9"/>
            <color indexed="10"/>
            <rFont val="ＭＳ Ｐゴシック"/>
            <family val="3"/>
          </rPr>
          <t xml:space="preserve">勤務時間の中で休憩をとった時間
</t>
        </r>
        <r>
          <rPr>
            <sz val="9"/>
            <color indexed="12"/>
            <rFont val="ＭＳ Ｐゴシック"/>
            <family val="3"/>
          </rPr>
          <t>とれなかった場合は</t>
        </r>
        <r>
          <rPr>
            <sz val="9"/>
            <color indexed="8"/>
            <rFont val="ＭＳ Ｐゴシック"/>
            <family val="3"/>
          </rPr>
          <t>０</t>
        </r>
        <r>
          <rPr>
            <sz val="9"/>
            <color indexed="12"/>
            <rFont val="ＭＳ Ｐゴシック"/>
            <family val="3"/>
          </rPr>
          <t>を入力して下さい</t>
        </r>
      </text>
    </comment>
    <comment ref="M42" authorId="0">
      <text>
        <r>
          <rPr>
            <sz val="9"/>
            <color indexed="10"/>
            <rFont val="ＭＳ Ｐゴシック"/>
            <family val="3"/>
          </rPr>
          <t xml:space="preserve">勤務時間の中で休憩をとった時間
</t>
        </r>
        <r>
          <rPr>
            <sz val="9"/>
            <color indexed="12"/>
            <rFont val="ＭＳ Ｐゴシック"/>
            <family val="3"/>
          </rPr>
          <t>とれなかった場合は</t>
        </r>
        <r>
          <rPr>
            <sz val="9"/>
            <color indexed="8"/>
            <rFont val="ＭＳ Ｐゴシック"/>
            <family val="3"/>
          </rPr>
          <t>０</t>
        </r>
        <r>
          <rPr>
            <sz val="9"/>
            <color indexed="12"/>
            <rFont val="ＭＳ Ｐゴシック"/>
            <family val="3"/>
          </rPr>
          <t>を入力して下さい</t>
        </r>
      </text>
    </comment>
    <comment ref="M43" authorId="0">
      <text>
        <r>
          <rPr>
            <sz val="9"/>
            <color indexed="10"/>
            <rFont val="ＭＳ Ｐゴシック"/>
            <family val="3"/>
          </rPr>
          <t xml:space="preserve">勤務時間の中で休憩をとった時間
</t>
        </r>
        <r>
          <rPr>
            <sz val="9"/>
            <color indexed="12"/>
            <rFont val="ＭＳ Ｐゴシック"/>
            <family val="3"/>
          </rPr>
          <t>とれなかった場合は</t>
        </r>
        <r>
          <rPr>
            <sz val="9"/>
            <color indexed="8"/>
            <rFont val="ＭＳ Ｐゴシック"/>
            <family val="3"/>
          </rPr>
          <t>０</t>
        </r>
        <r>
          <rPr>
            <sz val="9"/>
            <color indexed="12"/>
            <rFont val="ＭＳ Ｐゴシック"/>
            <family val="3"/>
          </rPr>
          <t>を入力して下さい</t>
        </r>
      </text>
    </comment>
    <comment ref="M44" authorId="0">
      <text>
        <r>
          <rPr>
            <sz val="9"/>
            <color indexed="10"/>
            <rFont val="ＭＳ Ｐゴシック"/>
            <family val="3"/>
          </rPr>
          <t xml:space="preserve">勤務時間の中で休憩をとった時間
</t>
        </r>
        <r>
          <rPr>
            <sz val="9"/>
            <color indexed="12"/>
            <rFont val="ＭＳ Ｐゴシック"/>
            <family val="3"/>
          </rPr>
          <t>とれなかった場合は</t>
        </r>
        <r>
          <rPr>
            <sz val="9"/>
            <color indexed="8"/>
            <rFont val="ＭＳ Ｐゴシック"/>
            <family val="3"/>
          </rPr>
          <t>０</t>
        </r>
        <r>
          <rPr>
            <sz val="9"/>
            <color indexed="12"/>
            <rFont val="ＭＳ Ｐゴシック"/>
            <family val="3"/>
          </rPr>
          <t>を入力して下さい</t>
        </r>
      </text>
    </comment>
    <comment ref="M45" authorId="0">
      <text>
        <r>
          <rPr>
            <sz val="9"/>
            <color indexed="10"/>
            <rFont val="ＭＳ Ｐゴシック"/>
            <family val="3"/>
          </rPr>
          <t xml:space="preserve">勤務時間の中で休憩をとった時間
</t>
        </r>
        <r>
          <rPr>
            <sz val="9"/>
            <color indexed="12"/>
            <rFont val="ＭＳ Ｐゴシック"/>
            <family val="3"/>
          </rPr>
          <t>とれなかった場合は</t>
        </r>
        <r>
          <rPr>
            <sz val="9"/>
            <color indexed="8"/>
            <rFont val="ＭＳ Ｐゴシック"/>
            <family val="3"/>
          </rPr>
          <t>０</t>
        </r>
        <r>
          <rPr>
            <sz val="9"/>
            <color indexed="12"/>
            <rFont val="ＭＳ Ｐゴシック"/>
            <family val="3"/>
          </rPr>
          <t>を入力して下さい</t>
        </r>
      </text>
    </comment>
    <comment ref="M46" authorId="0">
      <text>
        <r>
          <rPr>
            <sz val="9"/>
            <color indexed="10"/>
            <rFont val="ＭＳ Ｐゴシック"/>
            <family val="3"/>
          </rPr>
          <t xml:space="preserve">勤務時間の中で休憩をとった時間
</t>
        </r>
        <r>
          <rPr>
            <sz val="9"/>
            <color indexed="12"/>
            <rFont val="ＭＳ Ｐゴシック"/>
            <family val="3"/>
          </rPr>
          <t>とれなかった場合は</t>
        </r>
        <r>
          <rPr>
            <sz val="9"/>
            <color indexed="8"/>
            <rFont val="ＭＳ Ｐゴシック"/>
            <family val="3"/>
          </rPr>
          <t>０</t>
        </r>
        <r>
          <rPr>
            <sz val="9"/>
            <color indexed="12"/>
            <rFont val="ＭＳ Ｐゴシック"/>
            <family val="3"/>
          </rPr>
          <t>を入力して下さい</t>
        </r>
      </text>
    </comment>
    <comment ref="M47" authorId="0">
      <text>
        <r>
          <rPr>
            <sz val="9"/>
            <color indexed="10"/>
            <rFont val="ＭＳ Ｐゴシック"/>
            <family val="3"/>
          </rPr>
          <t xml:space="preserve">勤務時間の中で休憩をとった時間
</t>
        </r>
        <r>
          <rPr>
            <sz val="9"/>
            <color indexed="12"/>
            <rFont val="ＭＳ Ｐゴシック"/>
            <family val="3"/>
          </rPr>
          <t>とれなかった場合は</t>
        </r>
        <r>
          <rPr>
            <sz val="9"/>
            <color indexed="8"/>
            <rFont val="ＭＳ Ｐゴシック"/>
            <family val="3"/>
          </rPr>
          <t>０</t>
        </r>
        <r>
          <rPr>
            <sz val="9"/>
            <color indexed="12"/>
            <rFont val="ＭＳ Ｐゴシック"/>
            <family val="3"/>
          </rPr>
          <t>を入力して下さい</t>
        </r>
      </text>
    </comment>
    <comment ref="M48" authorId="0">
      <text>
        <r>
          <rPr>
            <sz val="9"/>
            <color indexed="10"/>
            <rFont val="ＭＳ Ｐゴシック"/>
            <family val="3"/>
          </rPr>
          <t xml:space="preserve">勤務時間の中で休憩をとった時間
</t>
        </r>
        <r>
          <rPr>
            <sz val="9"/>
            <color indexed="12"/>
            <rFont val="ＭＳ Ｐゴシック"/>
            <family val="3"/>
          </rPr>
          <t>とれなかった場合は</t>
        </r>
        <r>
          <rPr>
            <sz val="9"/>
            <color indexed="8"/>
            <rFont val="ＭＳ Ｐゴシック"/>
            <family val="3"/>
          </rPr>
          <t>０</t>
        </r>
        <r>
          <rPr>
            <sz val="9"/>
            <color indexed="12"/>
            <rFont val="ＭＳ Ｐゴシック"/>
            <family val="3"/>
          </rPr>
          <t>を入力して下さい</t>
        </r>
      </text>
    </comment>
  </commentList>
</comments>
</file>

<file path=xl/comments7.xml><?xml version="1.0" encoding="utf-8"?>
<comments xmlns="http://schemas.openxmlformats.org/spreadsheetml/2006/main">
  <authors>
    <author>高教組</author>
  </authors>
  <commentList>
    <comment ref="M18" authorId="0">
      <text>
        <r>
          <rPr>
            <sz val="9"/>
            <color indexed="10"/>
            <rFont val="ＭＳ Ｐゴシック"/>
            <family val="3"/>
          </rPr>
          <t xml:space="preserve">勤務時間の中で休憩をとった時間
</t>
        </r>
        <r>
          <rPr>
            <sz val="9"/>
            <color indexed="12"/>
            <rFont val="ＭＳ Ｐゴシック"/>
            <family val="3"/>
          </rPr>
          <t>とれなかった場合は</t>
        </r>
        <r>
          <rPr>
            <sz val="9"/>
            <color indexed="8"/>
            <rFont val="ＭＳ Ｐゴシック"/>
            <family val="3"/>
          </rPr>
          <t>０</t>
        </r>
        <r>
          <rPr>
            <sz val="9"/>
            <color indexed="12"/>
            <rFont val="ＭＳ Ｐゴシック"/>
            <family val="3"/>
          </rPr>
          <t>を入力して下さい</t>
        </r>
      </text>
    </comment>
    <comment ref="M19" authorId="0">
      <text>
        <r>
          <rPr>
            <sz val="9"/>
            <color indexed="10"/>
            <rFont val="ＭＳ Ｐゴシック"/>
            <family val="3"/>
          </rPr>
          <t xml:space="preserve">勤務時間の中で休憩をとった時間
</t>
        </r>
        <r>
          <rPr>
            <sz val="9"/>
            <color indexed="12"/>
            <rFont val="ＭＳ Ｐゴシック"/>
            <family val="3"/>
          </rPr>
          <t>とれなかった場合は</t>
        </r>
        <r>
          <rPr>
            <sz val="9"/>
            <color indexed="8"/>
            <rFont val="ＭＳ Ｐゴシック"/>
            <family val="3"/>
          </rPr>
          <t>０</t>
        </r>
        <r>
          <rPr>
            <sz val="9"/>
            <color indexed="12"/>
            <rFont val="ＭＳ Ｐゴシック"/>
            <family val="3"/>
          </rPr>
          <t>を入力して下さい</t>
        </r>
      </text>
    </comment>
    <comment ref="M20" authorId="0">
      <text>
        <r>
          <rPr>
            <sz val="9"/>
            <color indexed="10"/>
            <rFont val="ＭＳ Ｐゴシック"/>
            <family val="3"/>
          </rPr>
          <t xml:space="preserve">勤務時間の中で休憩をとった時間
</t>
        </r>
        <r>
          <rPr>
            <sz val="9"/>
            <color indexed="12"/>
            <rFont val="ＭＳ Ｐゴシック"/>
            <family val="3"/>
          </rPr>
          <t>とれなかった場合は</t>
        </r>
        <r>
          <rPr>
            <sz val="9"/>
            <color indexed="8"/>
            <rFont val="ＭＳ Ｐゴシック"/>
            <family val="3"/>
          </rPr>
          <t>０</t>
        </r>
        <r>
          <rPr>
            <sz val="9"/>
            <color indexed="12"/>
            <rFont val="ＭＳ Ｐゴシック"/>
            <family val="3"/>
          </rPr>
          <t>を入力して下さい</t>
        </r>
      </text>
    </comment>
    <comment ref="M21" authorId="0">
      <text>
        <r>
          <rPr>
            <sz val="9"/>
            <color indexed="10"/>
            <rFont val="ＭＳ Ｐゴシック"/>
            <family val="3"/>
          </rPr>
          <t xml:space="preserve">勤務時間の中で休憩をとった時間
</t>
        </r>
        <r>
          <rPr>
            <sz val="9"/>
            <color indexed="12"/>
            <rFont val="ＭＳ Ｐゴシック"/>
            <family val="3"/>
          </rPr>
          <t>とれなかった場合は</t>
        </r>
        <r>
          <rPr>
            <sz val="9"/>
            <color indexed="8"/>
            <rFont val="ＭＳ Ｐゴシック"/>
            <family val="3"/>
          </rPr>
          <t>０</t>
        </r>
        <r>
          <rPr>
            <sz val="9"/>
            <color indexed="12"/>
            <rFont val="ＭＳ Ｐゴシック"/>
            <family val="3"/>
          </rPr>
          <t>を入力して下さい</t>
        </r>
      </text>
    </comment>
    <comment ref="M22" authorId="0">
      <text>
        <r>
          <rPr>
            <sz val="9"/>
            <color indexed="10"/>
            <rFont val="ＭＳ Ｐゴシック"/>
            <family val="3"/>
          </rPr>
          <t xml:space="preserve">勤務時間の中で休憩をとった時間
</t>
        </r>
        <r>
          <rPr>
            <sz val="9"/>
            <color indexed="12"/>
            <rFont val="ＭＳ Ｐゴシック"/>
            <family val="3"/>
          </rPr>
          <t>とれなかった場合は</t>
        </r>
        <r>
          <rPr>
            <sz val="9"/>
            <color indexed="8"/>
            <rFont val="ＭＳ Ｐゴシック"/>
            <family val="3"/>
          </rPr>
          <t>０</t>
        </r>
        <r>
          <rPr>
            <sz val="9"/>
            <color indexed="12"/>
            <rFont val="ＭＳ Ｐゴシック"/>
            <family val="3"/>
          </rPr>
          <t>を入力して下さい</t>
        </r>
      </text>
    </comment>
    <comment ref="M23" authorId="0">
      <text>
        <r>
          <rPr>
            <sz val="9"/>
            <color indexed="10"/>
            <rFont val="ＭＳ Ｐゴシック"/>
            <family val="3"/>
          </rPr>
          <t xml:space="preserve">勤務時間の中で休憩をとった時間
</t>
        </r>
        <r>
          <rPr>
            <sz val="9"/>
            <color indexed="12"/>
            <rFont val="ＭＳ Ｐゴシック"/>
            <family val="3"/>
          </rPr>
          <t>とれなかった場合は</t>
        </r>
        <r>
          <rPr>
            <sz val="9"/>
            <color indexed="8"/>
            <rFont val="ＭＳ Ｐゴシック"/>
            <family val="3"/>
          </rPr>
          <t>０</t>
        </r>
        <r>
          <rPr>
            <sz val="9"/>
            <color indexed="12"/>
            <rFont val="ＭＳ Ｐゴシック"/>
            <family val="3"/>
          </rPr>
          <t>を入力して下さい</t>
        </r>
      </text>
    </comment>
    <comment ref="M24" authorId="0">
      <text>
        <r>
          <rPr>
            <sz val="9"/>
            <color indexed="10"/>
            <rFont val="ＭＳ Ｐゴシック"/>
            <family val="3"/>
          </rPr>
          <t xml:space="preserve">勤務時間の中で休憩をとった時間
</t>
        </r>
        <r>
          <rPr>
            <sz val="9"/>
            <color indexed="12"/>
            <rFont val="ＭＳ Ｐゴシック"/>
            <family val="3"/>
          </rPr>
          <t>とれなかった場合は</t>
        </r>
        <r>
          <rPr>
            <sz val="9"/>
            <color indexed="8"/>
            <rFont val="ＭＳ Ｐゴシック"/>
            <family val="3"/>
          </rPr>
          <t>０</t>
        </r>
        <r>
          <rPr>
            <sz val="9"/>
            <color indexed="12"/>
            <rFont val="ＭＳ Ｐゴシック"/>
            <family val="3"/>
          </rPr>
          <t>を入力して下さい</t>
        </r>
      </text>
    </comment>
    <comment ref="M25" authorId="0">
      <text>
        <r>
          <rPr>
            <sz val="9"/>
            <color indexed="10"/>
            <rFont val="ＭＳ Ｐゴシック"/>
            <family val="3"/>
          </rPr>
          <t xml:space="preserve">勤務時間の中で休憩をとった時間
</t>
        </r>
        <r>
          <rPr>
            <sz val="9"/>
            <color indexed="12"/>
            <rFont val="ＭＳ Ｐゴシック"/>
            <family val="3"/>
          </rPr>
          <t>とれなかった場合は</t>
        </r>
        <r>
          <rPr>
            <sz val="9"/>
            <color indexed="8"/>
            <rFont val="ＭＳ Ｐゴシック"/>
            <family val="3"/>
          </rPr>
          <t>０</t>
        </r>
        <r>
          <rPr>
            <sz val="9"/>
            <color indexed="12"/>
            <rFont val="ＭＳ Ｐゴシック"/>
            <family val="3"/>
          </rPr>
          <t>を入力して下さい</t>
        </r>
      </text>
    </comment>
    <comment ref="M26" authorId="0">
      <text>
        <r>
          <rPr>
            <sz val="9"/>
            <color indexed="10"/>
            <rFont val="ＭＳ Ｐゴシック"/>
            <family val="3"/>
          </rPr>
          <t xml:space="preserve">勤務時間の中で休憩をとった時間
</t>
        </r>
        <r>
          <rPr>
            <sz val="9"/>
            <color indexed="12"/>
            <rFont val="ＭＳ Ｐゴシック"/>
            <family val="3"/>
          </rPr>
          <t>とれなかった場合は</t>
        </r>
        <r>
          <rPr>
            <sz val="9"/>
            <color indexed="8"/>
            <rFont val="ＭＳ Ｐゴシック"/>
            <family val="3"/>
          </rPr>
          <t>０</t>
        </r>
        <r>
          <rPr>
            <sz val="9"/>
            <color indexed="12"/>
            <rFont val="ＭＳ Ｐゴシック"/>
            <family val="3"/>
          </rPr>
          <t>を入力して下さい</t>
        </r>
      </text>
    </comment>
    <comment ref="M27" authorId="0">
      <text>
        <r>
          <rPr>
            <sz val="9"/>
            <color indexed="10"/>
            <rFont val="ＭＳ Ｐゴシック"/>
            <family val="3"/>
          </rPr>
          <t xml:space="preserve">勤務時間の中で休憩をとった時間
</t>
        </r>
        <r>
          <rPr>
            <sz val="9"/>
            <color indexed="12"/>
            <rFont val="ＭＳ Ｐゴシック"/>
            <family val="3"/>
          </rPr>
          <t>とれなかった場合は</t>
        </r>
        <r>
          <rPr>
            <sz val="9"/>
            <color indexed="8"/>
            <rFont val="ＭＳ Ｐゴシック"/>
            <family val="3"/>
          </rPr>
          <t>０</t>
        </r>
        <r>
          <rPr>
            <sz val="9"/>
            <color indexed="12"/>
            <rFont val="ＭＳ Ｐゴシック"/>
            <family val="3"/>
          </rPr>
          <t>を入力して下さい</t>
        </r>
      </text>
    </comment>
    <comment ref="M28" authorId="0">
      <text>
        <r>
          <rPr>
            <sz val="9"/>
            <color indexed="10"/>
            <rFont val="ＭＳ Ｐゴシック"/>
            <family val="3"/>
          </rPr>
          <t xml:space="preserve">勤務時間の中で休憩をとった時間
</t>
        </r>
        <r>
          <rPr>
            <sz val="9"/>
            <color indexed="12"/>
            <rFont val="ＭＳ Ｐゴシック"/>
            <family val="3"/>
          </rPr>
          <t>とれなかった場合は</t>
        </r>
        <r>
          <rPr>
            <sz val="9"/>
            <color indexed="8"/>
            <rFont val="ＭＳ Ｐゴシック"/>
            <family val="3"/>
          </rPr>
          <t>０</t>
        </r>
        <r>
          <rPr>
            <sz val="9"/>
            <color indexed="12"/>
            <rFont val="ＭＳ Ｐゴシック"/>
            <family val="3"/>
          </rPr>
          <t>を入力して下さい</t>
        </r>
      </text>
    </comment>
    <comment ref="M29" authorId="0">
      <text>
        <r>
          <rPr>
            <sz val="9"/>
            <color indexed="10"/>
            <rFont val="ＭＳ Ｐゴシック"/>
            <family val="3"/>
          </rPr>
          <t xml:space="preserve">勤務時間の中で休憩をとった時間
</t>
        </r>
        <r>
          <rPr>
            <sz val="9"/>
            <color indexed="12"/>
            <rFont val="ＭＳ Ｐゴシック"/>
            <family val="3"/>
          </rPr>
          <t>とれなかった場合は</t>
        </r>
        <r>
          <rPr>
            <sz val="9"/>
            <color indexed="8"/>
            <rFont val="ＭＳ Ｐゴシック"/>
            <family val="3"/>
          </rPr>
          <t>０</t>
        </r>
        <r>
          <rPr>
            <sz val="9"/>
            <color indexed="12"/>
            <rFont val="ＭＳ Ｐゴシック"/>
            <family val="3"/>
          </rPr>
          <t>を入力して下さい</t>
        </r>
      </text>
    </comment>
    <comment ref="M30" authorId="0">
      <text>
        <r>
          <rPr>
            <sz val="9"/>
            <color indexed="10"/>
            <rFont val="ＭＳ Ｐゴシック"/>
            <family val="3"/>
          </rPr>
          <t xml:space="preserve">勤務時間の中で休憩をとった時間
</t>
        </r>
        <r>
          <rPr>
            <sz val="9"/>
            <color indexed="12"/>
            <rFont val="ＭＳ Ｐゴシック"/>
            <family val="3"/>
          </rPr>
          <t>とれなかった場合は</t>
        </r>
        <r>
          <rPr>
            <sz val="9"/>
            <color indexed="8"/>
            <rFont val="ＭＳ Ｐゴシック"/>
            <family val="3"/>
          </rPr>
          <t>０</t>
        </r>
        <r>
          <rPr>
            <sz val="9"/>
            <color indexed="12"/>
            <rFont val="ＭＳ Ｐゴシック"/>
            <family val="3"/>
          </rPr>
          <t>を入力して下さい</t>
        </r>
      </text>
    </comment>
    <comment ref="M31" authorId="0">
      <text>
        <r>
          <rPr>
            <sz val="9"/>
            <color indexed="10"/>
            <rFont val="ＭＳ Ｐゴシック"/>
            <family val="3"/>
          </rPr>
          <t xml:space="preserve">勤務時間の中で休憩をとった時間
</t>
        </r>
        <r>
          <rPr>
            <sz val="9"/>
            <color indexed="12"/>
            <rFont val="ＭＳ Ｐゴシック"/>
            <family val="3"/>
          </rPr>
          <t>とれなかった場合は</t>
        </r>
        <r>
          <rPr>
            <sz val="9"/>
            <color indexed="8"/>
            <rFont val="ＭＳ Ｐゴシック"/>
            <family val="3"/>
          </rPr>
          <t>０</t>
        </r>
        <r>
          <rPr>
            <sz val="9"/>
            <color indexed="12"/>
            <rFont val="ＭＳ Ｐゴシック"/>
            <family val="3"/>
          </rPr>
          <t>を入力して下さい</t>
        </r>
      </text>
    </comment>
    <comment ref="M32" authorId="0">
      <text>
        <r>
          <rPr>
            <sz val="9"/>
            <color indexed="10"/>
            <rFont val="ＭＳ Ｐゴシック"/>
            <family val="3"/>
          </rPr>
          <t xml:space="preserve">勤務時間の中で休憩をとった時間
</t>
        </r>
        <r>
          <rPr>
            <sz val="9"/>
            <color indexed="12"/>
            <rFont val="ＭＳ Ｐゴシック"/>
            <family val="3"/>
          </rPr>
          <t>とれなかった場合は</t>
        </r>
        <r>
          <rPr>
            <sz val="9"/>
            <color indexed="8"/>
            <rFont val="ＭＳ Ｐゴシック"/>
            <family val="3"/>
          </rPr>
          <t>０</t>
        </r>
        <r>
          <rPr>
            <sz val="9"/>
            <color indexed="12"/>
            <rFont val="ＭＳ Ｐゴシック"/>
            <family val="3"/>
          </rPr>
          <t>を入力して下さい</t>
        </r>
      </text>
    </comment>
    <comment ref="M33" authorId="0">
      <text>
        <r>
          <rPr>
            <sz val="9"/>
            <color indexed="10"/>
            <rFont val="ＭＳ Ｐゴシック"/>
            <family val="3"/>
          </rPr>
          <t xml:space="preserve">勤務時間の中で休憩をとった時間
</t>
        </r>
        <r>
          <rPr>
            <sz val="9"/>
            <color indexed="12"/>
            <rFont val="ＭＳ Ｐゴシック"/>
            <family val="3"/>
          </rPr>
          <t>とれなかった場合は</t>
        </r>
        <r>
          <rPr>
            <sz val="9"/>
            <color indexed="8"/>
            <rFont val="ＭＳ Ｐゴシック"/>
            <family val="3"/>
          </rPr>
          <t>０</t>
        </r>
        <r>
          <rPr>
            <sz val="9"/>
            <color indexed="12"/>
            <rFont val="ＭＳ Ｐゴシック"/>
            <family val="3"/>
          </rPr>
          <t>を入力して下さい</t>
        </r>
      </text>
    </comment>
    <comment ref="M34" authorId="0">
      <text>
        <r>
          <rPr>
            <sz val="9"/>
            <color indexed="10"/>
            <rFont val="ＭＳ Ｐゴシック"/>
            <family val="3"/>
          </rPr>
          <t xml:space="preserve">勤務時間の中で休憩をとった時間
</t>
        </r>
        <r>
          <rPr>
            <sz val="9"/>
            <color indexed="12"/>
            <rFont val="ＭＳ Ｐゴシック"/>
            <family val="3"/>
          </rPr>
          <t>とれなかった場合は</t>
        </r>
        <r>
          <rPr>
            <sz val="9"/>
            <color indexed="8"/>
            <rFont val="ＭＳ Ｐゴシック"/>
            <family val="3"/>
          </rPr>
          <t>０</t>
        </r>
        <r>
          <rPr>
            <sz val="9"/>
            <color indexed="12"/>
            <rFont val="ＭＳ Ｐゴシック"/>
            <family val="3"/>
          </rPr>
          <t>を入力して下さい</t>
        </r>
      </text>
    </comment>
    <comment ref="M35" authorId="0">
      <text>
        <r>
          <rPr>
            <sz val="9"/>
            <color indexed="10"/>
            <rFont val="ＭＳ Ｐゴシック"/>
            <family val="3"/>
          </rPr>
          <t xml:space="preserve">勤務時間の中で休憩をとった時間
</t>
        </r>
        <r>
          <rPr>
            <sz val="9"/>
            <color indexed="12"/>
            <rFont val="ＭＳ Ｐゴシック"/>
            <family val="3"/>
          </rPr>
          <t>とれなかった場合は</t>
        </r>
        <r>
          <rPr>
            <sz val="9"/>
            <color indexed="8"/>
            <rFont val="ＭＳ Ｐゴシック"/>
            <family val="3"/>
          </rPr>
          <t>０</t>
        </r>
        <r>
          <rPr>
            <sz val="9"/>
            <color indexed="12"/>
            <rFont val="ＭＳ Ｐゴシック"/>
            <family val="3"/>
          </rPr>
          <t>を入力して下さい</t>
        </r>
      </text>
    </comment>
    <comment ref="M36" authorId="0">
      <text>
        <r>
          <rPr>
            <sz val="9"/>
            <color indexed="10"/>
            <rFont val="ＭＳ Ｐゴシック"/>
            <family val="3"/>
          </rPr>
          <t xml:space="preserve">勤務時間の中で休憩をとった時間
</t>
        </r>
        <r>
          <rPr>
            <sz val="9"/>
            <color indexed="12"/>
            <rFont val="ＭＳ Ｐゴシック"/>
            <family val="3"/>
          </rPr>
          <t>とれなかった場合は</t>
        </r>
        <r>
          <rPr>
            <sz val="9"/>
            <color indexed="8"/>
            <rFont val="ＭＳ Ｐゴシック"/>
            <family val="3"/>
          </rPr>
          <t>０</t>
        </r>
        <r>
          <rPr>
            <sz val="9"/>
            <color indexed="12"/>
            <rFont val="ＭＳ Ｐゴシック"/>
            <family val="3"/>
          </rPr>
          <t>を入力して下さい</t>
        </r>
      </text>
    </comment>
    <comment ref="M37" authorId="0">
      <text>
        <r>
          <rPr>
            <sz val="9"/>
            <color indexed="10"/>
            <rFont val="ＭＳ Ｐゴシック"/>
            <family val="3"/>
          </rPr>
          <t xml:space="preserve">勤務時間の中で休憩をとった時間
</t>
        </r>
        <r>
          <rPr>
            <sz val="9"/>
            <color indexed="12"/>
            <rFont val="ＭＳ Ｐゴシック"/>
            <family val="3"/>
          </rPr>
          <t>とれなかった場合は</t>
        </r>
        <r>
          <rPr>
            <sz val="9"/>
            <color indexed="8"/>
            <rFont val="ＭＳ Ｐゴシック"/>
            <family val="3"/>
          </rPr>
          <t>０</t>
        </r>
        <r>
          <rPr>
            <sz val="9"/>
            <color indexed="12"/>
            <rFont val="ＭＳ Ｐゴシック"/>
            <family val="3"/>
          </rPr>
          <t>を入力して下さい</t>
        </r>
      </text>
    </comment>
    <comment ref="M38" authorId="0">
      <text>
        <r>
          <rPr>
            <sz val="9"/>
            <color indexed="10"/>
            <rFont val="ＭＳ Ｐゴシック"/>
            <family val="3"/>
          </rPr>
          <t xml:space="preserve">勤務時間の中で休憩をとった時間
</t>
        </r>
        <r>
          <rPr>
            <sz val="9"/>
            <color indexed="12"/>
            <rFont val="ＭＳ Ｐゴシック"/>
            <family val="3"/>
          </rPr>
          <t>とれなかった場合は</t>
        </r>
        <r>
          <rPr>
            <sz val="9"/>
            <color indexed="8"/>
            <rFont val="ＭＳ Ｐゴシック"/>
            <family val="3"/>
          </rPr>
          <t>０</t>
        </r>
        <r>
          <rPr>
            <sz val="9"/>
            <color indexed="12"/>
            <rFont val="ＭＳ Ｐゴシック"/>
            <family val="3"/>
          </rPr>
          <t>を入力して下さい</t>
        </r>
      </text>
    </comment>
    <comment ref="M39" authorId="0">
      <text>
        <r>
          <rPr>
            <sz val="9"/>
            <color indexed="10"/>
            <rFont val="ＭＳ Ｐゴシック"/>
            <family val="3"/>
          </rPr>
          <t xml:space="preserve">勤務時間の中で休憩をとった時間
</t>
        </r>
        <r>
          <rPr>
            <sz val="9"/>
            <color indexed="12"/>
            <rFont val="ＭＳ Ｐゴシック"/>
            <family val="3"/>
          </rPr>
          <t>とれなかった場合は</t>
        </r>
        <r>
          <rPr>
            <sz val="9"/>
            <color indexed="8"/>
            <rFont val="ＭＳ Ｐゴシック"/>
            <family val="3"/>
          </rPr>
          <t>０</t>
        </r>
        <r>
          <rPr>
            <sz val="9"/>
            <color indexed="12"/>
            <rFont val="ＭＳ Ｐゴシック"/>
            <family val="3"/>
          </rPr>
          <t>を入力して下さい</t>
        </r>
      </text>
    </comment>
    <comment ref="M40" authorId="0">
      <text>
        <r>
          <rPr>
            <sz val="9"/>
            <color indexed="10"/>
            <rFont val="ＭＳ Ｐゴシック"/>
            <family val="3"/>
          </rPr>
          <t xml:space="preserve">勤務時間の中で休憩をとった時間
</t>
        </r>
        <r>
          <rPr>
            <sz val="9"/>
            <color indexed="12"/>
            <rFont val="ＭＳ Ｐゴシック"/>
            <family val="3"/>
          </rPr>
          <t>とれなかった場合は</t>
        </r>
        <r>
          <rPr>
            <sz val="9"/>
            <color indexed="8"/>
            <rFont val="ＭＳ Ｐゴシック"/>
            <family val="3"/>
          </rPr>
          <t>０</t>
        </r>
        <r>
          <rPr>
            <sz val="9"/>
            <color indexed="12"/>
            <rFont val="ＭＳ Ｐゴシック"/>
            <family val="3"/>
          </rPr>
          <t>を入力して下さい</t>
        </r>
      </text>
    </comment>
    <comment ref="M41" authorId="0">
      <text>
        <r>
          <rPr>
            <sz val="9"/>
            <color indexed="10"/>
            <rFont val="ＭＳ Ｐゴシック"/>
            <family val="3"/>
          </rPr>
          <t xml:space="preserve">勤務時間の中で休憩をとった時間
</t>
        </r>
        <r>
          <rPr>
            <sz val="9"/>
            <color indexed="12"/>
            <rFont val="ＭＳ Ｐゴシック"/>
            <family val="3"/>
          </rPr>
          <t>とれなかった場合は</t>
        </r>
        <r>
          <rPr>
            <sz val="9"/>
            <color indexed="8"/>
            <rFont val="ＭＳ Ｐゴシック"/>
            <family val="3"/>
          </rPr>
          <t>０</t>
        </r>
        <r>
          <rPr>
            <sz val="9"/>
            <color indexed="12"/>
            <rFont val="ＭＳ Ｐゴシック"/>
            <family val="3"/>
          </rPr>
          <t>を入力して下さい</t>
        </r>
      </text>
    </comment>
    <comment ref="M42" authorId="0">
      <text>
        <r>
          <rPr>
            <sz val="9"/>
            <color indexed="10"/>
            <rFont val="ＭＳ Ｐゴシック"/>
            <family val="3"/>
          </rPr>
          <t xml:space="preserve">勤務時間の中で休憩をとった時間
</t>
        </r>
        <r>
          <rPr>
            <sz val="9"/>
            <color indexed="12"/>
            <rFont val="ＭＳ Ｐゴシック"/>
            <family val="3"/>
          </rPr>
          <t>とれなかった場合は</t>
        </r>
        <r>
          <rPr>
            <sz val="9"/>
            <color indexed="8"/>
            <rFont val="ＭＳ Ｐゴシック"/>
            <family val="3"/>
          </rPr>
          <t>０</t>
        </r>
        <r>
          <rPr>
            <sz val="9"/>
            <color indexed="12"/>
            <rFont val="ＭＳ Ｐゴシック"/>
            <family val="3"/>
          </rPr>
          <t>を入力して下さい</t>
        </r>
      </text>
    </comment>
    <comment ref="M43" authorId="0">
      <text>
        <r>
          <rPr>
            <sz val="9"/>
            <color indexed="10"/>
            <rFont val="ＭＳ Ｐゴシック"/>
            <family val="3"/>
          </rPr>
          <t xml:space="preserve">勤務時間の中で休憩をとった時間
</t>
        </r>
        <r>
          <rPr>
            <sz val="9"/>
            <color indexed="12"/>
            <rFont val="ＭＳ Ｐゴシック"/>
            <family val="3"/>
          </rPr>
          <t>とれなかった場合は</t>
        </r>
        <r>
          <rPr>
            <sz val="9"/>
            <color indexed="8"/>
            <rFont val="ＭＳ Ｐゴシック"/>
            <family val="3"/>
          </rPr>
          <t>０</t>
        </r>
        <r>
          <rPr>
            <sz val="9"/>
            <color indexed="12"/>
            <rFont val="ＭＳ Ｐゴシック"/>
            <family val="3"/>
          </rPr>
          <t>を入力して下さい</t>
        </r>
      </text>
    </comment>
    <comment ref="M44" authorId="0">
      <text>
        <r>
          <rPr>
            <sz val="9"/>
            <color indexed="10"/>
            <rFont val="ＭＳ Ｐゴシック"/>
            <family val="3"/>
          </rPr>
          <t xml:space="preserve">勤務時間の中で休憩をとった時間
</t>
        </r>
        <r>
          <rPr>
            <sz val="9"/>
            <color indexed="12"/>
            <rFont val="ＭＳ Ｐゴシック"/>
            <family val="3"/>
          </rPr>
          <t>とれなかった場合は</t>
        </r>
        <r>
          <rPr>
            <sz val="9"/>
            <color indexed="8"/>
            <rFont val="ＭＳ Ｐゴシック"/>
            <family val="3"/>
          </rPr>
          <t>０</t>
        </r>
        <r>
          <rPr>
            <sz val="9"/>
            <color indexed="12"/>
            <rFont val="ＭＳ Ｐゴシック"/>
            <family val="3"/>
          </rPr>
          <t>を入力して下さい</t>
        </r>
      </text>
    </comment>
    <comment ref="M45" authorId="0">
      <text>
        <r>
          <rPr>
            <sz val="9"/>
            <color indexed="10"/>
            <rFont val="ＭＳ Ｐゴシック"/>
            <family val="3"/>
          </rPr>
          <t xml:space="preserve">勤務時間の中で休憩をとった時間
</t>
        </r>
        <r>
          <rPr>
            <sz val="9"/>
            <color indexed="12"/>
            <rFont val="ＭＳ Ｐゴシック"/>
            <family val="3"/>
          </rPr>
          <t>とれなかった場合は</t>
        </r>
        <r>
          <rPr>
            <sz val="9"/>
            <color indexed="8"/>
            <rFont val="ＭＳ Ｐゴシック"/>
            <family val="3"/>
          </rPr>
          <t>０</t>
        </r>
        <r>
          <rPr>
            <sz val="9"/>
            <color indexed="12"/>
            <rFont val="ＭＳ Ｐゴシック"/>
            <family val="3"/>
          </rPr>
          <t>を入力して下さい</t>
        </r>
      </text>
    </comment>
    <comment ref="M46" authorId="0">
      <text>
        <r>
          <rPr>
            <sz val="9"/>
            <color indexed="10"/>
            <rFont val="ＭＳ Ｐゴシック"/>
            <family val="3"/>
          </rPr>
          <t xml:space="preserve">勤務時間の中で休憩をとった時間
</t>
        </r>
        <r>
          <rPr>
            <sz val="9"/>
            <color indexed="12"/>
            <rFont val="ＭＳ Ｐゴシック"/>
            <family val="3"/>
          </rPr>
          <t>とれなかった場合は</t>
        </r>
        <r>
          <rPr>
            <sz val="9"/>
            <color indexed="8"/>
            <rFont val="ＭＳ Ｐゴシック"/>
            <family val="3"/>
          </rPr>
          <t>０</t>
        </r>
        <r>
          <rPr>
            <sz val="9"/>
            <color indexed="12"/>
            <rFont val="ＭＳ Ｐゴシック"/>
            <family val="3"/>
          </rPr>
          <t>を入力して下さい</t>
        </r>
      </text>
    </comment>
    <comment ref="M47" authorId="0">
      <text>
        <r>
          <rPr>
            <sz val="9"/>
            <color indexed="10"/>
            <rFont val="ＭＳ Ｐゴシック"/>
            <family val="3"/>
          </rPr>
          <t xml:space="preserve">勤務時間の中で休憩をとった時間
</t>
        </r>
        <r>
          <rPr>
            <sz val="9"/>
            <color indexed="12"/>
            <rFont val="ＭＳ Ｐゴシック"/>
            <family val="3"/>
          </rPr>
          <t>とれなかった場合は</t>
        </r>
        <r>
          <rPr>
            <sz val="9"/>
            <color indexed="8"/>
            <rFont val="ＭＳ Ｐゴシック"/>
            <family val="3"/>
          </rPr>
          <t>０</t>
        </r>
        <r>
          <rPr>
            <sz val="9"/>
            <color indexed="12"/>
            <rFont val="ＭＳ Ｐゴシック"/>
            <family val="3"/>
          </rPr>
          <t>を入力して下さい</t>
        </r>
      </text>
    </comment>
    <comment ref="M48" authorId="0">
      <text>
        <r>
          <rPr>
            <sz val="9"/>
            <color indexed="10"/>
            <rFont val="ＭＳ Ｐゴシック"/>
            <family val="3"/>
          </rPr>
          <t xml:space="preserve">勤務時間の中で休憩をとった時間
</t>
        </r>
        <r>
          <rPr>
            <sz val="9"/>
            <color indexed="12"/>
            <rFont val="ＭＳ Ｐゴシック"/>
            <family val="3"/>
          </rPr>
          <t>とれなかった場合は</t>
        </r>
        <r>
          <rPr>
            <sz val="9"/>
            <color indexed="8"/>
            <rFont val="ＭＳ Ｐゴシック"/>
            <family val="3"/>
          </rPr>
          <t>０</t>
        </r>
        <r>
          <rPr>
            <sz val="9"/>
            <color indexed="12"/>
            <rFont val="ＭＳ Ｐゴシック"/>
            <family val="3"/>
          </rPr>
          <t>を入力して下さい</t>
        </r>
      </text>
    </comment>
  </commentList>
</comments>
</file>

<file path=xl/sharedStrings.xml><?xml version="1.0" encoding="utf-8"?>
<sst xmlns="http://schemas.openxmlformats.org/spreadsheetml/2006/main" count="1348" uniqueCount="125">
  <si>
    <t>出勤時間</t>
  </si>
  <si>
    <t>時</t>
  </si>
  <si>
    <t>分</t>
  </si>
  <si>
    <t>退勤時間</t>
  </si>
  <si>
    <t>：</t>
  </si>
  <si>
    <t>時間</t>
  </si>
  <si>
    <t>朝</t>
  </si>
  <si>
    <t>夜</t>
  </si>
  <si>
    <t>時間</t>
  </si>
  <si>
    <t>朝計</t>
  </si>
  <si>
    <t>夜計</t>
  </si>
  <si>
    <t>一日計</t>
  </si>
  <si>
    <t>水</t>
  </si>
  <si>
    <t>木</t>
  </si>
  <si>
    <t>金</t>
  </si>
  <si>
    <t>土</t>
  </si>
  <si>
    <t>日</t>
  </si>
  <si>
    <t>月</t>
  </si>
  <si>
    <t>火</t>
  </si>
  <si>
    <t>休日</t>
  </si>
  <si>
    <t>：</t>
  </si>
  <si>
    <t>分</t>
  </si>
  <si>
    <t>：</t>
  </si>
  <si>
    <t>累計</t>
  </si>
  <si>
    <t>水</t>
  </si>
  <si>
    <t>分</t>
  </si>
  <si>
    <t>部活動</t>
  </si>
  <si>
    <t>授業準備</t>
  </si>
  <si>
    <t>補習授業など</t>
  </si>
  <si>
    <t>問題作成・採点など</t>
  </si>
  <si>
    <t>成績処理</t>
  </si>
  <si>
    <t>行事準備など</t>
  </si>
  <si>
    <t>生徒への対応</t>
  </si>
  <si>
    <t>保護者への対応</t>
  </si>
  <si>
    <t>地域への対応</t>
  </si>
  <si>
    <t>出張</t>
  </si>
  <si>
    <t>その他</t>
  </si>
  <si>
    <t>会議準備・会議</t>
  </si>
  <si>
    <t>分掌</t>
  </si>
  <si>
    <t>提出書類作成</t>
  </si>
  <si>
    <t>持ち帰り</t>
  </si>
  <si>
    <t>主な事由</t>
  </si>
  <si>
    <t>残業</t>
  </si>
  <si>
    <t>合計累計時間</t>
  </si>
  <si>
    <t>時間</t>
  </si>
  <si>
    <t>学　　　　　　　　　　　　校</t>
  </si>
  <si>
    <t>学校名</t>
  </si>
  <si>
    <t>名前</t>
  </si>
  <si>
    <t>自由記述欄</t>
  </si>
  <si>
    <t>勤務日</t>
  </si>
  <si>
    <t>〔日付〕　　　　〔曜日〕</t>
  </si>
  <si>
    <t>持ち帰りの累計用</t>
  </si>
  <si>
    <t>残業＋持ち帰り用</t>
  </si>
  <si>
    <t>時間</t>
  </si>
  <si>
    <t>分</t>
  </si>
  <si>
    <t>１０月</t>
  </si>
  <si>
    <t>2008年</t>
  </si>
  <si>
    <t>（内訳）</t>
  </si>
  <si>
    <t>今月の超過勤務時間累計</t>
  </si>
  <si>
    <t>今日の残業時間</t>
  </si>
  <si>
    <t>この表の入力について</t>
  </si>
  <si>
    <t>　「学校名」「名前」「学校の勤務時間」の緑色</t>
  </si>
  <si>
    <t>　２００８年１０月の勤務実態表に、</t>
  </si>
  <si>
    <t>　一度入力すると、２００９年３月までの全ての表に反映します。</t>
  </si>
  <si>
    <t>２．毎日の入力について</t>
  </si>
  <si>
    <t>の中から選択してください。</t>
  </si>
  <si>
    <t>　の中から選択してください。</t>
  </si>
  <si>
    <t>　　よう、シートを用意しています。該当の月を選択してください。</t>
  </si>
  <si>
    <t>「勤務日」又は「休日」を選択し、「出勤時間」と「退勤時間」を入力すれば、自動的に超過勤務時間が計算されます。</t>
  </si>
  <si>
    <r>
      <t>毎日の</t>
    </r>
    <r>
      <rPr>
        <b/>
        <u val="single"/>
        <sz val="14"/>
        <color indexed="12"/>
        <rFont val="ＭＳ Ｐゴシック"/>
        <family val="3"/>
      </rPr>
      <t>超過勤務時間</t>
    </r>
    <r>
      <rPr>
        <b/>
        <sz val="14"/>
        <color indexed="12"/>
        <rFont val="ＭＳ Ｐゴシック"/>
        <family val="3"/>
      </rPr>
      <t>を知る為に、この表を活用してください。</t>
    </r>
  </si>
  <si>
    <t>毎日入力する癖をつけてみましょう</t>
  </si>
  <si>
    <t>１．最初のみ入力する項目は</t>
  </si>
  <si>
    <t xml:space="preserve"> （１）勤務実態表の水色</t>
  </si>
  <si>
    <t>〔勤務日〕〔休　 日〕　　　　　　</t>
  </si>
  <si>
    <r>
      <t>学校＋持</t>
    </r>
    <r>
      <rPr>
        <sz val="9"/>
        <color indexed="8"/>
        <rFont val="ＭＳ Ｐゴシック"/>
        <family val="3"/>
      </rPr>
      <t>ち</t>
    </r>
    <r>
      <rPr>
        <sz val="11"/>
        <color indexed="8"/>
        <rFont val="ＭＳ Ｐゴシック"/>
        <family val="3"/>
      </rPr>
      <t>帰</t>
    </r>
    <r>
      <rPr>
        <sz val="9"/>
        <color indexed="8"/>
        <rFont val="ＭＳ Ｐゴシック"/>
        <family val="3"/>
      </rPr>
      <t>り</t>
    </r>
  </si>
  <si>
    <t>１１月</t>
  </si>
  <si>
    <t>１２月</t>
  </si>
  <si>
    <t>2009年</t>
  </si>
  <si>
    <t>１月</t>
  </si>
  <si>
    <t>２月</t>
  </si>
  <si>
    <t>３月</t>
  </si>
  <si>
    <t>累計時間</t>
  </si>
  <si>
    <t>分</t>
  </si>
  <si>
    <t>学校の勤務時間</t>
  </si>
  <si>
    <t>時</t>
  </si>
  <si>
    <t>～</t>
  </si>
  <si>
    <t>持帰累計時間</t>
  </si>
  <si>
    <t>残業累計時間</t>
  </si>
  <si>
    <t>休憩</t>
  </si>
  <si>
    <t>　部分を入力してください。</t>
  </si>
  <si>
    <t>　部分を毎日入力してください。</t>
  </si>
  <si>
    <t>自動的に残業時間が計算されます。</t>
  </si>
  <si>
    <r>
      <t>学校</t>
    </r>
    <r>
      <rPr>
        <sz val="9"/>
        <color indexed="8"/>
        <rFont val="ＭＳ Ｐゴシック"/>
        <family val="3"/>
      </rPr>
      <t>＋</t>
    </r>
    <r>
      <rPr>
        <sz val="11"/>
        <color indexed="8"/>
        <rFont val="ＭＳ Ｐゴシック"/>
        <family val="3"/>
      </rPr>
      <t>持</t>
    </r>
    <r>
      <rPr>
        <sz val="9"/>
        <color indexed="8"/>
        <rFont val="ＭＳ Ｐゴシック"/>
        <family val="3"/>
      </rPr>
      <t>ち</t>
    </r>
    <r>
      <rPr>
        <sz val="11"/>
        <color indexed="8"/>
        <rFont val="ＭＳ Ｐゴシック"/>
        <family val="3"/>
      </rPr>
      <t>帰</t>
    </r>
    <r>
      <rPr>
        <sz val="9"/>
        <color indexed="8"/>
        <rFont val="ＭＳ Ｐゴシック"/>
        <family val="3"/>
      </rPr>
      <t>り</t>
    </r>
  </si>
  <si>
    <t>残業 累計時間</t>
  </si>
  <si>
    <t>持帰 累計時間</t>
  </si>
  <si>
    <t>　❶【勤務日】【休日】の区分は</t>
  </si>
  <si>
    <t>　❷【出勤時間】、【退勤時間】を入力してください。</t>
  </si>
  <si>
    <t>　❸【取得した休憩時間】を入力してください。</t>
  </si>
  <si>
    <t>　❹【残業の主な事由】を</t>
  </si>
  <si>
    <t>　❺【持ち帰り時間】【持ち帰り主な事由】を入力してください。　…事由は</t>
  </si>
  <si>
    <t>　❻【自由記述欄】も特記事項があれば、ご記入ください。</t>
  </si>
  <si>
    <t>時間</t>
  </si>
  <si>
    <t>※勤務時間中には、休憩時間４５分があります。</t>
  </si>
  <si>
    <t>取得した休憩時間</t>
  </si>
  <si>
    <r>
      <t>３．この表の一番下の枠外に</t>
    </r>
    <r>
      <rPr>
        <sz val="16"/>
        <color indexed="10"/>
        <rFont val="ＭＳ Ｐゴシック"/>
        <family val="3"/>
      </rPr>
      <t xml:space="preserve"> 見本</t>
    </r>
    <r>
      <rPr>
        <sz val="16"/>
        <color indexed="8"/>
        <rFont val="ＭＳ Ｐゴシック"/>
        <family val="3"/>
      </rPr>
      <t>／</t>
    </r>
    <r>
      <rPr>
        <sz val="16"/>
        <color indexed="21"/>
        <rFont val="ＭＳ Ｐゴシック"/>
        <family val="3"/>
      </rPr>
      <t>２００８年１０月</t>
    </r>
    <r>
      <rPr>
        <sz val="16"/>
        <color indexed="8"/>
        <rFont val="ＭＳ Ｐゴシック"/>
        <family val="3"/>
      </rPr>
      <t>／</t>
    </r>
    <r>
      <rPr>
        <sz val="16"/>
        <color indexed="14"/>
        <rFont val="ＭＳ Ｐゴシック"/>
        <family val="3"/>
      </rPr>
      <t>２００８年１１月</t>
    </r>
    <r>
      <rPr>
        <sz val="16"/>
        <color indexed="8"/>
        <rFont val="ＭＳ Ｐゴシック"/>
        <family val="3"/>
      </rPr>
      <t>／</t>
    </r>
    <r>
      <rPr>
        <sz val="16"/>
        <color indexed="15"/>
        <rFont val="ＭＳ Ｐゴシック"/>
        <family val="3"/>
      </rPr>
      <t>２００８年１２月</t>
    </r>
    <r>
      <rPr>
        <sz val="16"/>
        <color indexed="8"/>
        <rFont val="ＭＳ Ｐゴシック"/>
        <family val="3"/>
      </rPr>
      <t>……というように、毎月入力できる</t>
    </r>
  </si>
  <si>
    <t>　　　　なお、休日は、週休日、代休、など賃金の支払い対象とならない日とします。</t>
  </si>
  <si>
    <t>　　　　祝日は、賃金の支払い対象日ですが、休日区分に入れます。</t>
  </si>
  <si>
    <t>わたしの超勤記録簿</t>
  </si>
  <si>
    <t>　　取得できなかった休憩時間は、残業時間になります。</t>
  </si>
  <si>
    <t>時間　計算中</t>
  </si>
  <si>
    <t>分　　　計算中</t>
  </si>
  <si>
    <t>遅刻　計算中</t>
  </si>
  <si>
    <t>分②　計算中</t>
  </si>
  <si>
    <t>土</t>
  </si>
  <si>
    <t>日</t>
  </si>
  <si>
    <t>月</t>
  </si>
  <si>
    <t>火</t>
  </si>
  <si>
    <t>水</t>
  </si>
  <si>
    <t>木</t>
  </si>
  <si>
    <t>朝分　計算中</t>
  </si>
  <si>
    <t>朝分②計算中</t>
  </si>
  <si>
    <t>朝分③計算中</t>
  </si>
  <si>
    <t xml:space="preserve">２００８      わたしの超勤記録簿    </t>
  </si>
  <si>
    <t>始業時間</t>
  </si>
  <si>
    <t>終業時間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</si>
</sst>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63"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color indexed="8"/>
      <name val="ＭＳ Ｐゴシック"/>
      <family val="3"/>
    </font>
    <font>
      <sz val="6"/>
      <name val="ＭＳ 明朝"/>
      <family val="1"/>
    </font>
    <font>
      <sz val="9"/>
      <color indexed="8"/>
      <name val="ＭＳ Ｐゴシック"/>
      <family val="3"/>
    </font>
    <font>
      <b/>
      <sz val="14"/>
      <color indexed="12"/>
      <name val="ＭＳ Ｐゴシック"/>
      <family val="3"/>
    </font>
    <font>
      <b/>
      <u val="single"/>
      <sz val="14"/>
      <color indexed="12"/>
      <name val="ＭＳ Ｐゴシック"/>
      <family val="3"/>
    </font>
    <font>
      <sz val="16"/>
      <color indexed="10"/>
      <name val="ＭＳ Ｐゴシック"/>
      <family val="3"/>
    </font>
    <font>
      <sz val="9"/>
      <color indexed="10"/>
      <name val="ＭＳ Ｐゴシック"/>
      <family val="3"/>
    </font>
    <font>
      <sz val="16"/>
      <color indexed="14"/>
      <name val="ＭＳ Ｐゴシック"/>
      <family val="3"/>
    </font>
    <font>
      <sz val="9"/>
      <color indexed="12"/>
      <name val="ＭＳ Ｐゴシック"/>
      <family val="3"/>
    </font>
    <font>
      <sz val="14"/>
      <color indexed="8"/>
      <name val="ＭＳ Ｐゴシック"/>
      <family val="3"/>
    </font>
    <font>
      <sz val="11"/>
      <color indexed="12"/>
      <name val="ＭＳ Ｐゴシック"/>
      <family val="3"/>
    </font>
    <font>
      <sz val="10"/>
      <color indexed="8"/>
      <name val="ＭＳ Ｐゴシック"/>
      <family val="3"/>
    </font>
    <font>
      <b/>
      <sz val="14"/>
      <color indexed="10"/>
      <name val="ＭＳ Ｐゴシック"/>
      <family val="3"/>
    </font>
    <font>
      <b/>
      <sz val="11"/>
      <color indexed="10"/>
      <name val="ＭＳ Ｐゴシック"/>
      <family val="3"/>
    </font>
    <font>
      <b/>
      <sz val="20"/>
      <color indexed="10"/>
      <name val="ＭＳ Ｐゴシック"/>
      <family val="3"/>
    </font>
    <font>
      <u val="single"/>
      <sz val="16"/>
      <color indexed="8"/>
      <name val="ＭＳ Ｐゴシック"/>
      <family val="3"/>
    </font>
    <font>
      <u val="single"/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12"/>
      <name val="ＭＳ Ｐゴシック"/>
      <family val="3"/>
    </font>
    <font>
      <b/>
      <sz val="16"/>
      <color indexed="10"/>
      <name val="ＭＳ Ｐゴシック"/>
      <family val="3"/>
    </font>
    <font>
      <sz val="10"/>
      <color indexed="12"/>
      <name val="ＭＳ Ｐゴシック"/>
      <family val="3"/>
    </font>
    <font>
      <sz val="14"/>
      <color indexed="12"/>
      <name val="ＭＳ Ｐゴシック"/>
      <family val="3"/>
    </font>
    <font>
      <b/>
      <sz val="14"/>
      <color indexed="8"/>
      <name val="ＭＳ Ｐゴシック"/>
      <family val="3"/>
    </font>
    <font>
      <sz val="20"/>
      <color indexed="8"/>
      <name val="ＭＳ Ｐゴシック"/>
      <family val="3"/>
    </font>
    <font>
      <sz val="30"/>
      <color indexed="56"/>
      <name val="ＭＳ Ｐゴシック"/>
      <family val="3"/>
    </font>
    <font>
      <sz val="10"/>
      <color indexed="9"/>
      <name val="ＭＳ Ｐゴシック"/>
      <family val="3"/>
    </font>
    <font>
      <sz val="16"/>
      <color indexed="8"/>
      <name val="HG丸ｺﾞｼｯｸM-PRO"/>
      <family val="3"/>
    </font>
    <font>
      <sz val="14"/>
      <color indexed="10"/>
      <name val="ＭＳ Ｐゴシック"/>
      <family val="3"/>
    </font>
    <font>
      <sz val="18"/>
      <color indexed="30"/>
      <name val="ＭＳ Ｐゴシック"/>
      <family val="3"/>
    </font>
    <font>
      <b/>
      <sz val="28"/>
      <color indexed="30"/>
      <name val="ＭＳ Ｐゴシック"/>
      <family val="3"/>
    </font>
    <font>
      <sz val="12"/>
      <color indexed="8"/>
      <name val="ＭＳ Ｐゴシック"/>
      <family val="3"/>
    </font>
    <font>
      <sz val="11"/>
      <color indexed="20"/>
      <name val="ＭＳ Ｐゴシック"/>
      <family val="3"/>
    </font>
    <font>
      <sz val="11"/>
      <color indexed="36"/>
      <name val="ＭＳ Ｐゴシック"/>
      <family val="3"/>
    </font>
    <font>
      <b/>
      <sz val="14"/>
      <color indexed="36"/>
      <name val="ＭＳ Ｐゴシック"/>
      <family val="3"/>
    </font>
    <font>
      <sz val="10"/>
      <color indexed="36"/>
      <name val="ＭＳ Ｐゴシック"/>
      <family val="3"/>
    </font>
    <font>
      <sz val="14"/>
      <color indexed="36"/>
      <name val="ＭＳ Ｐゴシック"/>
      <family val="3"/>
    </font>
    <font>
      <b/>
      <sz val="14"/>
      <color indexed="20"/>
      <name val="ＭＳ Ｐゴシック"/>
      <family val="3"/>
    </font>
    <font>
      <sz val="10"/>
      <color indexed="20"/>
      <name val="ＭＳ Ｐゴシック"/>
      <family val="3"/>
    </font>
    <font>
      <sz val="14"/>
      <color indexed="20"/>
      <name val="ＭＳ Ｐゴシック"/>
      <family val="3"/>
    </font>
    <font>
      <sz val="16"/>
      <color indexed="21"/>
      <name val="ＭＳ Ｐゴシック"/>
      <family val="3"/>
    </font>
    <font>
      <sz val="16"/>
      <color indexed="15"/>
      <name val="ＭＳ Ｐゴシック"/>
      <family val="3"/>
    </font>
    <font>
      <u val="single"/>
      <sz val="11"/>
      <color indexed="12"/>
      <name val="ＭＳ Ｐゴシック"/>
      <family val="3"/>
    </font>
    <font>
      <sz val="8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9"/>
      <name val="Calibri"/>
      <family val="2"/>
    </font>
    <font>
      <sz val="9"/>
      <color indexed="9"/>
      <name val="Calibri"/>
      <family val="2"/>
    </font>
    <font>
      <sz val="20"/>
      <color indexed="9"/>
      <name val="Calibri"/>
      <family val="2"/>
    </font>
    <font>
      <b/>
      <sz val="8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0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/>
      <top/>
      <bottom style="medium"/>
    </border>
    <border>
      <left/>
      <right/>
      <top style="dashed"/>
      <bottom style="medium"/>
    </border>
    <border>
      <left style="dashed"/>
      <right/>
      <top style="dashed"/>
      <bottom style="medium"/>
    </border>
    <border>
      <left style="dashed"/>
      <right style="dashed"/>
      <top/>
      <bottom/>
    </border>
    <border>
      <left style="dashed"/>
      <right/>
      <top/>
      <bottom/>
    </border>
    <border>
      <left style="thin"/>
      <right style="thin"/>
      <top/>
      <bottom/>
    </border>
    <border>
      <left style="medium"/>
      <right/>
      <top style="dashed"/>
      <bottom style="medium"/>
    </border>
    <border>
      <left/>
      <right/>
      <top style="medium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dashed"/>
    </border>
    <border>
      <left style="medium"/>
      <right/>
      <top style="dashed"/>
      <bottom style="dashed"/>
    </border>
    <border>
      <left/>
      <right/>
      <top style="medium"/>
      <bottom style="dashed"/>
    </border>
    <border>
      <left style="dashed"/>
      <right/>
      <top style="medium"/>
      <bottom style="dashed"/>
    </border>
    <border>
      <left/>
      <right/>
      <top style="dashed"/>
      <bottom style="dashed"/>
    </border>
    <border>
      <left style="dashed"/>
      <right/>
      <top style="dashed"/>
      <bottom style="dashed"/>
    </border>
    <border>
      <left/>
      <right style="dashed"/>
      <top style="dashed"/>
      <bottom style="dashed"/>
    </border>
    <border>
      <left/>
      <right style="dashed"/>
      <top style="dashed"/>
      <bottom style="medium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/>
      <right/>
      <top/>
      <bottom style="medium"/>
    </border>
    <border>
      <left/>
      <right style="dashed"/>
      <top style="medium"/>
      <bottom style="dashed"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dashed"/>
      <right style="dashed"/>
      <top style="dashed"/>
      <bottom style="medium"/>
    </border>
    <border>
      <left style="dashed"/>
      <right style="dashed"/>
      <top style="dashed"/>
      <bottom style="dashed"/>
    </border>
    <border>
      <left style="dashed"/>
      <right style="dashed"/>
      <top style="medium"/>
      <bottom style="dashed"/>
    </border>
    <border>
      <left/>
      <right style="medium"/>
      <top style="medium"/>
      <bottom style="dashed"/>
    </border>
    <border>
      <left/>
      <right style="medium"/>
      <top style="dashed"/>
      <bottom style="dashed"/>
    </border>
    <border>
      <left/>
      <right style="medium"/>
      <top style="dashed"/>
      <bottom style="medium"/>
    </border>
    <border>
      <left style="dashed"/>
      <right style="dashed"/>
      <top style="medium"/>
      <bottom/>
    </border>
    <border>
      <left/>
      <right style="medium"/>
      <top/>
      <bottom style="medium"/>
    </border>
    <border>
      <left style="dashed"/>
      <right style="medium"/>
      <top style="dashed"/>
      <bottom style="medium"/>
    </border>
    <border>
      <left style="dashed"/>
      <right style="medium"/>
      <top style="dashed"/>
      <bottom style="dashed"/>
    </border>
    <border>
      <left style="dashed"/>
      <right style="dashed"/>
      <top/>
      <bottom style="medium"/>
    </border>
    <border>
      <left style="dashed"/>
      <right/>
      <top style="medium"/>
      <bottom/>
    </border>
    <border>
      <left/>
      <right/>
      <top/>
      <bottom style="thick"/>
    </border>
    <border>
      <left/>
      <right style="thick"/>
      <top/>
      <bottom style="thick"/>
    </border>
    <border>
      <left style="thin"/>
      <right/>
      <top style="thick"/>
      <bottom/>
    </border>
    <border>
      <left/>
      <right style="thin"/>
      <top style="thick"/>
      <bottom/>
    </border>
    <border>
      <left style="thick"/>
      <right/>
      <top/>
      <bottom style="thick"/>
    </border>
    <border>
      <left style="dashed"/>
      <right style="dashed"/>
      <top style="dashed"/>
      <bottom/>
    </border>
    <border>
      <left style="thick">
        <color indexed="23"/>
      </left>
      <right/>
      <top style="thick">
        <color indexed="23"/>
      </top>
      <bottom style="thick">
        <color indexed="23"/>
      </bottom>
    </border>
    <border>
      <left style="thick">
        <color indexed="23"/>
      </left>
      <right/>
      <top/>
      <bottom/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/>
      <right style="dashed"/>
      <top/>
      <bottom style="medium"/>
    </border>
    <border>
      <left style="dashed"/>
      <right/>
      <top/>
      <bottom style="medium"/>
    </border>
    <border>
      <left style="dashed"/>
      <right style="medium"/>
      <top/>
      <bottom style="medium"/>
    </border>
    <border>
      <left style="medium"/>
      <right/>
      <top/>
      <bottom style="dashed"/>
    </border>
    <border>
      <left/>
      <right style="dashed"/>
      <top/>
      <bottom style="dashed"/>
    </border>
    <border>
      <left style="dashed"/>
      <right/>
      <top/>
      <bottom style="dashed"/>
    </border>
    <border>
      <left/>
      <right style="medium"/>
      <top/>
      <bottom style="dashed"/>
    </border>
    <border>
      <left/>
      <right/>
      <top/>
      <bottom style="dashed"/>
    </border>
    <border>
      <left style="dashed"/>
      <right style="dashed"/>
      <top/>
      <bottom style="dashed"/>
    </border>
    <border>
      <left style="dashed"/>
      <right style="medium"/>
      <top/>
      <bottom style="dashed"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dashed"/>
      <right>
        <color indexed="63"/>
      </right>
      <top style="medium"/>
      <bottom style="dashed"/>
    </border>
    <border>
      <left>
        <color indexed="63"/>
      </left>
      <right style="dashed"/>
      <top style="medium"/>
      <bottom style="dashed"/>
    </border>
    <border>
      <left style="medium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/>
      <right style="medium"/>
      <top/>
      <bottom/>
    </border>
    <border>
      <left style="medium"/>
      <right/>
      <top/>
      <bottom/>
    </border>
    <border>
      <left/>
      <right style="dashed"/>
      <top style="medium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n"/>
      <right/>
      <top/>
      <bottom style="thick"/>
    </border>
    <border>
      <left/>
      <right style="thin"/>
      <top/>
      <bottom style="thick"/>
    </border>
    <border>
      <left style="thick"/>
      <right/>
      <top style="thick"/>
      <bottom style="thin"/>
    </border>
    <border>
      <left/>
      <right style="dashed"/>
      <top/>
      <bottom/>
    </border>
    <border>
      <left style="slantDashDot"/>
      <right/>
      <top style="slantDashDot"/>
      <bottom/>
    </border>
    <border>
      <left/>
      <right/>
      <top style="slantDashDot"/>
      <bottom/>
    </border>
    <border>
      <left/>
      <right style="slantDashDot"/>
      <top style="slantDashDot"/>
      <bottom/>
    </border>
    <border>
      <left style="slantDashDot"/>
      <right/>
      <top/>
      <bottom style="slantDashDot"/>
    </border>
    <border>
      <left/>
      <right/>
      <top/>
      <bottom style="slantDashDot"/>
    </border>
    <border>
      <left/>
      <right style="slantDashDot"/>
      <top/>
      <bottom style="slantDashDot"/>
    </border>
    <border>
      <left style="thick"/>
      <right/>
      <top style="thick"/>
      <bottom/>
    </border>
    <border>
      <left/>
      <right/>
      <top style="thick"/>
      <bottom/>
    </border>
    <border>
      <left style="double"/>
      <right/>
      <top style="thick"/>
      <bottom/>
    </border>
    <border>
      <left/>
      <right style="thick"/>
      <top style="thick"/>
      <bottom/>
    </border>
    <border>
      <left style="double"/>
      <right/>
      <top/>
      <bottom style="thick"/>
    </border>
    <border>
      <left/>
      <right style="double"/>
      <top style="thick"/>
      <bottom/>
    </border>
    <border>
      <left/>
      <right style="double"/>
      <top/>
      <bottom style="thick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9" borderId="0" applyNumberFormat="0" applyBorder="0" applyAlignment="0" applyProtection="0"/>
    <xf numFmtId="0" fontId="45" fillId="0" borderId="0" applyNumberFormat="0" applyFill="0" applyBorder="0" applyAlignment="0" applyProtection="0"/>
    <xf numFmtId="0" fontId="55" fillId="20" borderId="1" applyNumberFormat="0" applyAlignment="0" applyProtection="0"/>
    <xf numFmtId="0" fontId="50" fillId="21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4" fillId="0" borderId="3" applyNumberFormat="0" applyFill="0" applyAlignment="0" applyProtection="0"/>
    <xf numFmtId="0" fontId="33" fillId="3" borderId="0" applyNumberFormat="0" applyBorder="0" applyAlignment="0" applyProtection="0"/>
    <xf numFmtId="0" fontId="53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2" fillId="23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7" borderId="4" applyNumberFormat="0" applyAlignment="0" applyProtection="0"/>
    <xf numFmtId="0" fontId="49" fillId="4" borderId="0" applyNumberFormat="0" applyBorder="0" applyAlignment="0" applyProtection="0"/>
  </cellStyleXfs>
  <cellXfs count="404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ill="1" applyAlignment="1">
      <alignment vertical="center"/>
    </xf>
    <xf numFmtId="0" fontId="11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12" fillId="0" borderId="0" xfId="43" applyFont="1" applyAlignment="1" applyProtection="1">
      <alignment vertical="center"/>
      <protection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13" fillId="0" borderId="0" xfId="0" applyFont="1" applyFill="1" applyBorder="1" applyAlignment="1">
      <alignment vertical="center"/>
    </xf>
    <xf numFmtId="0" fontId="11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/>
    </xf>
    <xf numFmtId="0" fontId="0" fillId="0" borderId="20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Fill="1" applyBorder="1" applyAlignment="1">
      <alignment vertical="center"/>
    </xf>
    <xf numFmtId="176" fontId="11" fillId="0" borderId="26" xfId="0" applyNumberFormat="1" applyFont="1" applyBorder="1" applyAlignment="1">
      <alignment vertical="center"/>
    </xf>
    <xf numFmtId="176" fontId="11" fillId="0" borderId="27" xfId="0" applyNumberFormat="1" applyFont="1" applyBorder="1" applyAlignment="1">
      <alignment vertical="center"/>
    </xf>
    <xf numFmtId="176" fontId="11" fillId="0" borderId="18" xfId="0" applyNumberFormat="1" applyFont="1" applyBorder="1" applyAlignment="1">
      <alignment vertical="center"/>
    </xf>
    <xf numFmtId="0" fontId="11" fillId="2" borderId="26" xfId="0" applyFont="1" applyFill="1" applyBorder="1" applyAlignment="1">
      <alignment vertical="center"/>
    </xf>
    <xf numFmtId="0" fontId="11" fillId="2" borderId="28" xfId="0" applyFont="1" applyFill="1" applyBorder="1" applyAlignment="1" applyProtection="1">
      <alignment vertical="center"/>
      <protection/>
    </xf>
    <xf numFmtId="0" fontId="11" fillId="2" borderId="28" xfId="0" applyFont="1" applyFill="1" applyBorder="1" applyAlignment="1">
      <alignment vertical="center"/>
    </xf>
    <xf numFmtId="0" fontId="11" fillId="2" borderId="29" xfId="0" applyFont="1" applyFill="1" applyBorder="1" applyAlignment="1">
      <alignment vertical="center"/>
    </xf>
    <xf numFmtId="0" fontId="11" fillId="2" borderId="27" xfId="0" applyFont="1" applyFill="1" applyBorder="1" applyAlignment="1">
      <alignment vertical="center"/>
    </xf>
    <xf numFmtId="0" fontId="11" fillId="2" borderId="30" xfId="0" applyFont="1" applyFill="1" applyBorder="1" applyAlignment="1" applyProtection="1">
      <alignment vertical="center"/>
      <protection/>
    </xf>
    <xf numFmtId="0" fontId="11" fillId="2" borderId="30" xfId="0" applyFont="1" applyFill="1" applyBorder="1" applyAlignment="1">
      <alignment vertical="center"/>
    </xf>
    <xf numFmtId="0" fontId="11" fillId="2" borderId="31" xfId="0" applyFont="1" applyFill="1" applyBorder="1" applyAlignment="1">
      <alignment vertical="center"/>
    </xf>
    <xf numFmtId="0" fontId="11" fillId="2" borderId="18" xfId="0" applyFont="1" applyFill="1" applyBorder="1" applyAlignment="1">
      <alignment vertical="center"/>
    </xf>
    <xf numFmtId="0" fontId="11" fillId="2" borderId="13" xfId="0" applyFont="1" applyFill="1" applyBorder="1" applyAlignment="1">
      <alignment vertical="center"/>
    </xf>
    <xf numFmtId="0" fontId="11" fillId="2" borderId="14" xfId="0" applyFont="1" applyFill="1" applyBorder="1" applyAlignment="1">
      <alignment vertical="center"/>
    </xf>
    <xf numFmtId="0" fontId="11" fillId="0" borderId="32" xfId="0" applyFont="1" applyFill="1" applyBorder="1" applyAlignment="1">
      <alignment vertical="center"/>
    </xf>
    <xf numFmtId="0" fontId="11" fillId="0" borderId="33" xfId="0" applyFont="1" applyFill="1" applyBorder="1" applyAlignment="1">
      <alignment vertical="center"/>
    </xf>
    <xf numFmtId="0" fontId="11" fillId="2" borderId="26" xfId="0" applyFont="1" applyFill="1" applyBorder="1" applyAlignment="1">
      <alignment horizontal="right" vertical="center"/>
    </xf>
    <xf numFmtId="0" fontId="11" fillId="2" borderId="27" xfId="0" applyFont="1" applyFill="1" applyBorder="1" applyAlignment="1">
      <alignment horizontal="right" vertical="center"/>
    </xf>
    <xf numFmtId="0" fontId="11" fillId="2" borderId="18" xfId="0" applyFont="1" applyFill="1" applyBorder="1" applyAlignment="1">
      <alignment horizontal="right" vertical="center"/>
    </xf>
    <xf numFmtId="0" fontId="0" fillId="0" borderId="0" xfId="0" applyBorder="1" applyAlignment="1">
      <alignment vertical="center" shrinkToFit="1"/>
    </xf>
    <xf numFmtId="0" fontId="14" fillId="0" borderId="34" xfId="0" applyFont="1" applyFill="1" applyBorder="1" applyAlignment="1">
      <alignment vertical="center"/>
    </xf>
    <xf numFmtId="0" fontId="15" fillId="0" borderId="35" xfId="0" applyFont="1" applyFill="1" applyBorder="1" applyAlignment="1">
      <alignment vertical="center"/>
    </xf>
    <xf numFmtId="0" fontId="15" fillId="0" borderId="36" xfId="0" applyFont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16" fillId="0" borderId="35" xfId="0" applyFont="1" applyBorder="1" applyAlignment="1">
      <alignment vertical="center"/>
    </xf>
    <xf numFmtId="0" fontId="11" fillId="0" borderId="38" xfId="0" applyFont="1" applyBorder="1" applyAlignment="1">
      <alignment vertical="center"/>
    </xf>
    <xf numFmtId="0" fontId="11" fillId="0" borderId="32" xfId="0" applyFont="1" applyBorder="1" applyAlignment="1">
      <alignment vertical="center"/>
    </xf>
    <xf numFmtId="0" fontId="11" fillId="0" borderId="33" xfId="0" applyFont="1" applyBorder="1" applyAlignment="1">
      <alignment vertical="center"/>
    </xf>
    <xf numFmtId="0" fontId="15" fillId="0" borderId="35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0" fillId="4" borderId="23" xfId="0" applyFill="1" applyBorder="1" applyAlignment="1">
      <alignment vertical="center"/>
    </xf>
    <xf numFmtId="0" fontId="0" fillId="4" borderId="24" xfId="0" applyFill="1" applyBorder="1" applyAlignment="1">
      <alignment vertical="center"/>
    </xf>
    <xf numFmtId="0" fontId="0" fillId="4" borderId="25" xfId="0" applyFill="1" applyBorder="1" applyAlignment="1">
      <alignment vertical="center"/>
    </xf>
    <xf numFmtId="0" fontId="0" fillId="2" borderId="23" xfId="0" applyFill="1" applyBorder="1" applyAlignment="1">
      <alignment vertical="center"/>
    </xf>
    <xf numFmtId="0" fontId="0" fillId="2" borderId="24" xfId="0" applyFill="1" applyBorder="1" applyAlignment="1">
      <alignment vertical="center"/>
    </xf>
    <xf numFmtId="0" fontId="0" fillId="2" borderId="25" xfId="0" applyFill="1" applyBorder="1" applyAlignment="1">
      <alignment vertical="center"/>
    </xf>
    <xf numFmtId="0" fontId="0" fillId="0" borderId="39" xfId="0" applyFill="1" applyBorder="1" applyAlignment="1">
      <alignment vertical="center"/>
    </xf>
    <xf numFmtId="0" fontId="2" fillId="0" borderId="0" xfId="0" applyFont="1" applyAlignment="1">
      <alignment vertical="center"/>
    </xf>
    <xf numFmtId="0" fontId="17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0" fillId="0" borderId="0" xfId="0" applyFont="1" applyFill="1" applyAlignment="1">
      <alignment vertical="center"/>
    </xf>
    <xf numFmtId="0" fontId="20" fillId="0" borderId="0" xfId="0" applyFont="1" applyAlignment="1">
      <alignment vertical="center"/>
    </xf>
    <xf numFmtId="0" fontId="11" fillId="2" borderId="13" xfId="0" applyFont="1" applyFill="1" applyBorder="1" applyAlignment="1" applyProtection="1">
      <alignment vertical="center"/>
      <protection/>
    </xf>
    <xf numFmtId="0" fontId="21" fillId="0" borderId="0" xfId="0" applyFont="1" applyFill="1" applyAlignment="1">
      <alignment vertical="center"/>
    </xf>
    <xf numFmtId="0" fontId="0" fillId="0" borderId="40" xfId="0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vertical="center"/>
    </xf>
    <xf numFmtId="0" fontId="13" fillId="0" borderId="18" xfId="0" applyFont="1" applyBorder="1" applyAlignment="1">
      <alignment vertical="center"/>
    </xf>
    <xf numFmtId="0" fontId="13" fillId="0" borderId="40" xfId="0" applyFont="1" applyBorder="1" applyAlignment="1">
      <alignment horizontal="center" vertical="center"/>
    </xf>
    <xf numFmtId="0" fontId="11" fillId="2" borderId="42" xfId="0" applyFont="1" applyFill="1" applyBorder="1" applyAlignment="1">
      <alignment horizontal="right" vertical="center"/>
    </xf>
    <xf numFmtId="0" fontId="11" fillId="2" borderId="41" xfId="0" applyFont="1" applyFill="1" applyBorder="1" applyAlignment="1">
      <alignment horizontal="right" vertical="center"/>
    </xf>
    <xf numFmtId="0" fontId="11" fillId="2" borderId="40" xfId="0" applyFont="1" applyFill="1" applyBorder="1" applyAlignment="1">
      <alignment horizontal="right" vertical="center"/>
    </xf>
    <xf numFmtId="0" fontId="11" fillId="2" borderId="43" xfId="0" applyFont="1" applyFill="1" applyBorder="1" applyAlignment="1">
      <alignment vertical="center"/>
    </xf>
    <xf numFmtId="0" fontId="11" fillId="2" borderId="44" xfId="0" applyFont="1" applyFill="1" applyBorder="1" applyAlignment="1">
      <alignment vertical="center"/>
    </xf>
    <xf numFmtId="0" fontId="11" fillId="2" borderId="45" xfId="0" applyFont="1" applyFill="1" applyBorder="1" applyAlignment="1">
      <alignment vertical="center"/>
    </xf>
    <xf numFmtId="0" fontId="11" fillId="2" borderId="31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1" fillId="0" borderId="46" xfId="0" applyFont="1" applyFill="1" applyBorder="1" applyAlignment="1">
      <alignment vertical="center"/>
    </xf>
    <xf numFmtId="0" fontId="0" fillId="23" borderId="20" xfId="0" applyFill="1" applyBorder="1" applyAlignment="1">
      <alignment vertical="center"/>
    </xf>
    <xf numFmtId="0" fontId="0" fillId="23" borderId="21" xfId="0" applyFill="1" applyBorder="1" applyAlignment="1">
      <alignment vertical="center"/>
    </xf>
    <xf numFmtId="0" fontId="0" fillId="23" borderId="17" xfId="0" applyFill="1" applyBorder="1" applyAlignment="1">
      <alignment vertical="center"/>
    </xf>
    <xf numFmtId="0" fontId="12" fillId="0" borderId="12" xfId="0" applyFont="1" applyFill="1" applyBorder="1" applyAlignment="1">
      <alignment vertical="center"/>
    </xf>
    <xf numFmtId="0" fontId="12" fillId="0" borderId="47" xfId="0" applyFont="1" applyBorder="1" applyAlignment="1">
      <alignment vertical="center"/>
    </xf>
    <xf numFmtId="0" fontId="22" fillId="0" borderId="14" xfId="0" applyFont="1" applyBorder="1" applyAlignment="1">
      <alignment vertical="center"/>
    </xf>
    <xf numFmtId="0" fontId="22" fillId="0" borderId="48" xfId="0" applyFont="1" applyBorder="1" applyAlignment="1">
      <alignment horizontal="center" vertical="center"/>
    </xf>
    <xf numFmtId="0" fontId="23" fillId="0" borderId="49" xfId="0" applyFont="1" applyBorder="1" applyAlignment="1">
      <alignment vertical="center"/>
    </xf>
    <xf numFmtId="0" fontId="11" fillId="0" borderId="40" xfId="0" applyFont="1" applyFill="1" applyBorder="1" applyAlignment="1">
      <alignment vertical="center"/>
    </xf>
    <xf numFmtId="0" fontId="23" fillId="0" borderId="48" xfId="0" applyFont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9" xfId="0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11" fillId="0" borderId="19" xfId="0" applyFont="1" applyFill="1" applyBorder="1" applyAlignment="1">
      <alignment vertical="center"/>
    </xf>
    <xf numFmtId="0" fontId="4" fillId="0" borderId="4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 shrinkToFi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50" xfId="0" applyFont="1" applyFill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24" fillId="4" borderId="52" xfId="0" applyFont="1" applyFill="1" applyBorder="1" applyAlignment="1">
      <alignment horizontal="center" vertical="center"/>
    </xf>
    <xf numFmtId="0" fontId="24" fillId="4" borderId="52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23" fillId="0" borderId="30" xfId="0" applyFont="1" applyBorder="1" applyAlignment="1">
      <alignment horizontal="center" vertical="center"/>
    </xf>
    <xf numFmtId="0" fontId="24" fillId="4" borderId="56" xfId="0" applyFont="1" applyFill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11" fillId="2" borderId="41" xfId="0" applyFont="1" applyFill="1" applyBorder="1" applyAlignment="1">
      <alignment horizontal="center" vertical="center" wrapText="1" shrinkToFit="1"/>
    </xf>
    <xf numFmtId="0" fontId="11" fillId="2" borderId="42" xfId="0" applyFont="1" applyFill="1" applyBorder="1" applyAlignment="1">
      <alignment horizontal="center" vertical="center" wrapText="1" shrinkToFit="1"/>
    </xf>
    <xf numFmtId="0" fontId="11" fillId="2" borderId="40" xfId="0" applyFont="1" applyFill="1" applyBorder="1" applyAlignment="1">
      <alignment horizontal="center" vertical="center" wrapText="1" shrinkToFit="1"/>
    </xf>
    <xf numFmtId="0" fontId="0" fillId="0" borderId="21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0" fillId="0" borderId="58" xfId="0" applyFill="1" applyBorder="1" applyAlignment="1">
      <alignment vertical="center"/>
    </xf>
    <xf numFmtId="0" fontId="0" fillId="0" borderId="59" xfId="0" applyFill="1" applyBorder="1" applyAlignment="1">
      <alignment vertical="center"/>
    </xf>
    <xf numFmtId="0" fontId="0" fillId="0" borderId="39" xfId="0" applyBorder="1" applyAlignment="1">
      <alignment vertical="center"/>
    </xf>
    <xf numFmtId="0" fontId="27" fillId="0" borderId="0" xfId="0" applyFont="1" applyAlignment="1">
      <alignment horizontal="center" vertical="center"/>
    </xf>
    <xf numFmtId="0" fontId="35" fillId="0" borderId="19" xfId="0" applyFont="1" applyFill="1" applyBorder="1" applyAlignment="1">
      <alignment vertical="center"/>
    </xf>
    <xf numFmtId="0" fontId="34" fillId="0" borderId="19" xfId="0" applyFont="1" applyFill="1" applyBorder="1" applyAlignment="1">
      <alignment vertical="center"/>
    </xf>
    <xf numFmtId="0" fontId="35" fillId="0" borderId="19" xfId="0" applyFont="1" applyBorder="1" applyAlignment="1">
      <alignment vertical="center"/>
    </xf>
    <xf numFmtId="0" fontId="34" fillId="0" borderId="60" xfId="0" applyFont="1" applyBorder="1" applyAlignment="1">
      <alignment vertical="center"/>
    </xf>
    <xf numFmtId="0" fontId="34" fillId="0" borderId="14" xfId="0" applyFont="1" applyFill="1" applyBorder="1" applyAlignment="1">
      <alignment horizontal="center" vertical="center"/>
    </xf>
    <xf numFmtId="0" fontId="34" fillId="0" borderId="40" xfId="0" applyFont="1" applyFill="1" applyBorder="1" applyAlignment="1">
      <alignment horizontal="center" vertical="center"/>
    </xf>
    <xf numFmtId="0" fontId="37" fillId="0" borderId="51" xfId="0" applyFont="1" applyFill="1" applyBorder="1" applyAlignment="1">
      <alignment vertical="center"/>
    </xf>
    <xf numFmtId="0" fontId="37" fillId="0" borderId="46" xfId="0" applyFont="1" applyFill="1" applyBorder="1" applyAlignment="1">
      <alignment vertical="center"/>
    </xf>
    <xf numFmtId="0" fontId="37" fillId="0" borderId="41" xfId="0" applyFont="1" applyFill="1" applyBorder="1" applyAlignment="1">
      <alignment vertical="center"/>
    </xf>
    <xf numFmtId="0" fontId="37" fillId="0" borderId="40" xfId="0" applyFont="1" applyFill="1" applyBorder="1" applyAlignment="1">
      <alignment vertical="center"/>
    </xf>
    <xf numFmtId="0" fontId="0" fillId="0" borderId="0" xfId="0" applyFill="1" applyBorder="1" applyAlignment="1">
      <alignment vertical="top"/>
    </xf>
    <xf numFmtId="0" fontId="23" fillId="0" borderId="14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38" fillId="0" borderId="19" xfId="0" applyFont="1" applyFill="1" applyBorder="1" applyAlignment="1">
      <alignment vertical="center"/>
    </xf>
    <xf numFmtId="0" fontId="33" fillId="0" borderId="19" xfId="0" applyFont="1" applyFill="1" applyBorder="1" applyAlignment="1">
      <alignment vertical="center"/>
    </xf>
    <xf numFmtId="0" fontId="38" fillId="0" borderId="19" xfId="0" applyFont="1" applyBorder="1" applyAlignment="1">
      <alignment vertical="center"/>
    </xf>
    <xf numFmtId="0" fontId="33" fillId="0" borderId="60" xfId="0" applyFont="1" applyBorder="1" applyAlignment="1">
      <alignment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40" xfId="0" applyFont="1" applyFill="1" applyBorder="1" applyAlignment="1">
      <alignment horizontal="center" vertical="center"/>
    </xf>
    <xf numFmtId="0" fontId="40" fillId="0" borderId="51" xfId="0" applyFont="1" applyFill="1" applyBorder="1" applyAlignment="1">
      <alignment vertical="center"/>
    </xf>
    <xf numFmtId="0" fontId="40" fillId="0" borderId="46" xfId="0" applyFont="1" applyFill="1" applyBorder="1" applyAlignment="1">
      <alignment vertical="center"/>
    </xf>
    <xf numFmtId="0" fontId="40" fillId="0" borderId="41" xfId="0" applyFont="1" applyFill="1" applyBorder="1" applyAlignment="1">
      <alignment vertical="center"/>
    </xf>
    <xf numFmtId="0" fontId="40" fillId="0" borderId="40" xfId="0" applyFont="1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7" xfId="0" applyBorder="1" applyAlignment="1">
      <alignment horizontal="right" vertical="center"/>
    </xf>
    <xf numFmtId="0" fontId="0" fillId="0" borderId="23" xfId="0" applyFill="1" applyBorder="1" applyAlignment="1">
      <alignment vertical="center"/>
    </xf>
    <xf numFmtId="0" fontId="44" fillId="0" borderId="11" xfId="0" applyFont="1" applyFill="1" applyBorder="1" applyAlignment="1">
      <alignment vertical="center" wrapText="1"/>
    </xf>
    <xf numFmtId="0" fontId="44" fillId="0" borderId="61" xfId="0" applyFont="1" applyFill="1" applyBorder="1" applyAlignment="1">
      <alignment vertical="center" wrapText="1"/>
    </xf>
    <xf numFmtId="0" fontId="44" fillId="0" borderId="61" xfId="0" applyFont="1" applyBorder="1" applyAlignment="1">
      <alignment vertical="center" wrapText="1"/>
    </xf>
    <xf numFmtId="0" fontId="0" fillId="23" borderId="61" xfId="0" applyFill="1" applyBorder="1" applyAlignment="1">
      <alignment vertical="center"/>
    </xf>
    <xf numFmtId="0" fontId="0" fillId="23" borderId="11" xfId="0" applyFill="1" applyBorder="1" applyAlignment="1">
      <alignment vertical="center"/>
    </xf>
    <xf numFmtId="0" fontId="44" fillId="0" borderId="21" xfId="0" applyFont="1" applyFill="1" applyBorder="1" applyAlignment="1">
      <alignment vertical="center" wrapText="1"/>
    </xf>
    <xf numFmtId="176" fontId="11" fillId="0" borderId="37" xfId="0" applyNumberFormat="1" applyFont="1" applyBorder="1" applyAlignment="1">
      <alignment vertical="center"/>
    </xf>
    <xf numFmtId="0" fontId="11" fillId="0" borderId="62" xfId="0" applyFont="1" applyBorder="1" applyAlignment="1">
      <alignment vertical="center"/>
    </xf>
    <xf numFmtId="0" fontId="11" fillId="2" borderId="63" xfId="0" applyFont="1" applyFill="1" applyBorder="1" applyAlignment="1">
      <alignment horizontal="center" vertical="center"/>
    </xf>
    <xf numFmtId="0" fontId="11" fillId="2" borderId="47" xfId="0" applyFont="1" applyFill="1" applyBorder="1" applyAlignment="1">
      <alignment vertical="center"/>
    </xf>
    <xf numFmtId="0" fontId="11" fillId="2" borderId="37" xfId="0" applyFont="1" applyFill="1" applyBorder="1" applyAlignment="1">
      <alignment vertical="center"/>
    </xf>
    <xf numFmtId="0" fontId="11" fillId="2" borderId="12" xfId="0" applyFont="1" applyFill="1" applyBorder="1" applyAlignment="1" applyProtection="1">
      <alignment vertical="center"/>
      <protection/>
    </xf>
    <xf numFmtId="0" fontId="11" fillId="2" borderId="12" xfId="0" applyFont="1" applyFill="1" applyBorder="1" applyAlignment="1">
      <alignment vertical="center"/>
    </xf>
    <xf numFmtId="0" fontId="11" fillId="2" borderId="63" xfId="0" applyFont="1" applyFill="1" applyBorder="1" applyAlignment="1">
      <alignment vertical="center"/>
    </xf>
    <xf numFmtId="0" fontId="11" fillId="2" borderId="50" xfId="0" applyFont="1" applyFill="1" applyBorder="1" applyAlignment="1">
      <alignment horizontal="center" vertical="center" wrapText="1" shrinkToFit="1"/>
    </xf>
    <xf numFmtId="0" fontId="11" fillId="0" borderId="62" xfId="0" applyFont="1" applyFill="1" applyBorder="1" applyAlignment="1">
      <alignment vertical="center"/>
    </xf>
    <xf numFmtId="0" fontId="11" fillId="0" borderId="50" xfId="0" applyFont="1" applyFill="1" applyBorder="1" applyAlignment="1">
      <alignment vertical="center"/>
    </xf>
    <xf numFmtId="0" fontId="37" fillId="0" borderId="50" xfId="0" applyFont="1" applyFill="1" applyBorder="1" applyAlignment="1">
      <alignment vertical="center"/>
    </xf>
    <xf numFmtId="0" fontId="11" fillId="2" borderId="37" xfId="0" applyFont="1" applyFill="1" applyBorder="1" applyAlignment="1">
      <alignment horizontal="right" vertical="center"/>
    </xf>
    <xf numFmtId="0" fontId="11" fillId="2" borderId="50" xfId="0" applyFont="1" applyFill="1" applyBorder="1" applyAlignment="1">
      <alignment horizontal="right" vertical="center"/>
    </xf>
    <xf numFmtId="0" fontId="23" fillId="0" borderId="63" xfId="0" applyFont="1" applyBorder="1" applyAlignment="1">
      <alignment horizontal="center" vertical="center"/>
    </xf>
    <xf numFmtId="0" fontId="23" fillId="0" borderId="64" xfId="0" applyFont="1" applyBorder="1" applyAlignment="1">
      <alignment vertical="center"/>
    </xf>
    <xf numFmtId="176" fontId="11" fillId="0" borderId="65" xfId="0" applyNumberFormat="1" applyFont="1" applyBorder="1" applyAlignment="1">
      <alignment vertical="center"/>
    </xf>
    <xf numFmtId="0" fontId="11" fillId="0" borderId="66" xfId="0" applyFont="1" applyBorder="1" applyAlignment="1">
      <alignment vertical="center"/>
    </xf>
    <xf numFmtId="0" fontId="11" fillId="2" borderId="67" xfId="0" applyFont="1" applyFill="1" applyBorder="1" applyAlignment="1">
      <alignment horizontal="center" vertical="center"/>
    </xf>
    <xf numFmtId="0" fontId="11" fillId="2" borderId="68" xfId="0" applyFont="1" applyFill="1" applyBorder="1" applyAlignment="1">
      <alignment vertical="center"/>
    </xf>
    <xf numFmtId="0" fontId="11" fillId="2" borderId="65" xfId="0" applyFont="1" applyFill="1" applyBorder="1" applyAlignment="1">
      <alignment vertical="center"/>
    </xf>
    <xf numFmtId="0" fontId="11" fillId="2" borderId="69" xfId="0" applyFont="1" applyFill="1" applyBorder="1" applyAlignment="1" applyProtection="1">
      <alignment vertical="center"/>
      <protection/>
    </xf>
    <xf numFmtId="0" fontId="11" fillId="2" borderId="69" xfId="0" applyFont="1" applyFill="1" applyBorder="1" applyAlignment="1">
      <alignment vertical="center"/>
    </xf>
    <xf numFmtId="0" fontId="11" fillId="2" borderId="67" xfId="0" applyFont="1" applyFill="1" applyBorder="1" applyAlignment="1">
      <alignment vertical="center"/>
    </xf>
    <xf numFmtId="0" fontId="11" fillId="2" borderId="70" xfId="0" applyFont="1" applyFill="1" applyBorder="1" applyAlignment="1">
      <alignment horizontal="center" vertical="center" wrapText="1" shrinkToFit="1"/>
    </xf>
    <xf numFmtId="0" fontId="11" fillId="0" borderId="66" xfId="0" applyFont="1" applyFill="1" applyBorder="1" applyAlignment="1">
      <alignment vertical="center"/>
    </xf>
    <xf numFmtId="0" fontId="11" fillId="0" borderId="70" xfId="0" applyFont="1" applyFill="1" applyBorder="1" applyAlignment="1">
      <alignment vertical="center"/>
    </xf>
    <xf numFmtId="0" fontId="37" fillId="0" borderId="70" xfId="0" applyFont="1" applyFill="1" applyBorder="1" applyAlignment="1">
      <alignment vertical="center"/>
    </xf>
    <xf numFmtId="0" fontId="11" fillId="2" borderId="65" xfId="0" applyFont="1" applyFill="1" applyBorder="1" applyAlignment="1">
      <alignment horizontal="right" vertical="center"/>
    </xf>
    <xf numFmtId="0" fontId="11" fillId="2" borderId="70" xfId="0" applyFont="1" applyFill="1" applyBorder="1" applyAlignment="1">
      <alignment horizontal="right" vertical="center"/>
    </xf>
    <xf numFmtId="0" fontId="23" fillId="0" borderId="69" xfId="0" applyFont="1" applyBorder="1" applyAlignment="1">
      <alignment horizontal="center" vertical="center"/>
    </xf>
    <xf numFmtId="0" fontId="23" fillId="0" borderId="71" xfId="0" applyFont="1" applyBorder="1" applyAlignment="1">
      <alignment vertical="center"/>
    </xf>
    <xf numFmtId="0" fontId="28" fillId="21" borderId="12" xfId="0" applyFont="1" applyFill="1" applyBorder="1" applyAlignment="1">
      <alignment vertical="center" shrinkToFit="1"/>
    </xf>
    <xf numFmtId="0" fontId="28" fillId="21" borderId="37" xfId="0" applyFont="1" applyFill="1" applyBorder="1" applyAlignment="1">
      <alignment vertical="center" shrinkToFit="1"/>
    </xf>
    <xf numFmtId="0" fontId="0" fillId="21" borderId="60" xfId="0" applyFill="1" applyBorder="1" applyAlignment="1">
      <alignment vertical="center" shrinkToFit="1"/>
    </xf>
    <xf numFmtId="0" fontId="0" fillId="2" borderId="27" xfId="0" applyFill="1" applyBorder="1" applyAlignment="1">
      <alignment vertical="center"/>
    </xf>
    <xf numFmtId="0" fontId="0" fillId="2" borderId="30" xfId="0" applyFill="1" applyBorder="1" applyAlignment="1">
      <alignment vertical="center"/>
    </xf>
    <xf numFmtId="0" fontId="0" fillId="2" borderId="44" xfId="0" applyFill="1" applyBorder="1" applyAlignment="1">
      <alignment vertical="center"/>
    </xf>
    <xf numFmtId="0" fontId="0" fillId="2" borderId="31" xfId="0" applyFill="1" applyBorder="1" applyAlignment="1">
      <alignment vertical="center" wrapText="1"/>
    </xf>
    <xf numFmtId="0" fontId="0" fillId="2" borderId="44" xfId="0" applyFill="1" applyBorder="1" applyAlignment="1">
      <alignment vertical="center" wrapText="1"/>
    </xf>
    <xf numFmtId="0" fontId="13" fillId="2" borderId="31" xfId="0" applyFont="1" applyFill="1" applyBorder="1" applyAlignment="1">
      <alignment vertical="center" wrapText="1"/>
    </xf>
    <xf numFmtId="0" fontId="13" fillId="2" borderId="30" xfId="0" applyFont="1" applyFill="1" applyBorder="1" applyAlignment="1">
      <alignment vertical="center" wrapText="1"/>
    </xf>
    <xf numFmtId="0" fontId="13" fillId="2" borderId="32" xfId="0" applyFont="1" applyFill="1" applyBorder="1" applyAlignment="1">
      <alignment vertical="center" wrapText="1"/>
    </xf>
    <xf numFmtId="0" fontId="29" fillId="0" borderId="27" xfId="0" applyFont="1" applyBorder="1" applyAlignment="1">
      <alignment vertical="center"/>
    </xf>
    <xf numFmtId="0" fontId="19" fillId="0" borderId="30" xfId="0" applyFont="1" applyBorder="1" applyAlignment="1">
      <alignment vertical="center"/>
    </xf>
    <xf numFmtId="0" fontId="29" fillId="0" borderId="31" xfId="0" applyFont="1" applyBorder="1" applyAlignment="1">
      <alignment vertical="center"/>
    </xf>
    <xf numFmtId="0" fontId="19" fillId="0" borderId="44" xfId="0" applyFont="1" applyBorder="1" applyAlignment="1">
      <alignment vertical="center"/>
    </xf>
    <xf numFmtId="0" fontId="28" fillId="21" borderId="72" xfId="0" applyFont="1" applyFill="1" applyBorder="1" applyAlignment="1">
      <alignment vertical="center" shrinkToFit="1"/>
    </xf>
    <xf numFmtId="0" fontId="28" fillId="21" borderId="19" xfId="0" applyFont="1" applyFill="1" applyBorder="1" applyAlignment="1">
      <alignment vertical="center" shrinkToFit="1"/>
    </xf>
    <xf numFmtId="0" fontId="0" fillId="21" borderId="19" xfId="0" applyFill="1" applyBorder="1" applyAlignment="1">
      <alignment vertical="center" shrinkToFit="1"/>
    </xf>
    <xf numFmtId="0" fontId="0" fillId="21" borderId="12" xfId="0" applyFill="1" applyBorder="1" applyAlignment="1">
      <alignment vertical="center" shrinkToFit="1"/>
    </xf>
    <xf numFmtId="0" fontId="0" fillId="21" borderId="47" xfId="0" applyFill="1" applyBorder="1" applyAlignment="1">
      <alignment vertical="center" shrinkToFit="1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12" fillId="0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6" fillId="0" borderId="34" xfId="0" applyFont="1" applyFill="1" applyBorder="1" applyAlignment="1">
      <alignment vertical="center"/>
    </xf>
    <xf numFmtId="0" fontId="25" fillId="0" borderId="35" xfId="0" applyFont="1" applyBorder="1" applyAlignment="1">
      <alignment vertical="center"/>
    </xf>
    <xf numFmtId="0" fontId="13" fillId="2" borderId="29" xfId="0" applyFont="1" applyFill="1" applyBorder="1" applyAlignment="1">
      <alignment vertical="center" wrapText="1"/>
    </xf>
    <xf numFmtId="0" fontId="0" fillId="2" borderId="43" xfId="0" applyFill="1" applyBorder="1" applyAlignment="1">
      <alignment vertical="center" wrapText="1"/>
    </xf>
    <xf numFmtId="0" fontId="13" fillId="2" borderId="28" xfId="0" applyFont="1" applyFill="1" applyBorder="1" applyAlignment="1">
      <alignment vertical="center" wrapText="1"/>
    </xf>
    <xf numFmtId="0" fontId="13" fillId="2" borderId="38" xfId="0" applyFont="1" applyFill="1" applyBorder="1" applyAlignment="1">
      <alignment vertical="center" wrapText="1"/>
    </xf>
    <xf numFmtId="0" fontId="0" fillId="21" borderId="73" xfId="0" applyFill="1" applyBorder="1" applyAlignment="1">
      <alignment horizontal="center" vertical="center"/>
    </xf>
    <xf numFmtId="0" fontId="0" fillId="21" borderId="74" xfId="0" applyFill="1" applyBorder="1" applyAlignment="1">
      <alignment horizontal="center" vertical="center"/>
    </xf>
    <xf numFmtId="0" fontId="0" fillId="21" borderId="74" xfId="0" applyFill="1" applyBorder="1" applyAlignment="1">
      <alignment vertical="center"/>
    </xf>
    <xf numFmtId="0" fontId="0" fillId="21" borderId="75" xfId="0" applyFill="1" applyBorder="1" applyAlignment="1">
      <alignment vertical="center"/>
    </xf>
    <xf numFmtId="0" fontId="39" fillId="0" borderId="76" xfId="0" applyFont="1" applyFill="1" applyBorder="1" applyAlignment="1">
      <alignment vertical="center" shrinkToFit="1"/>
    </xf>
    <xf numFmtId="0" fontId="0" fillId="0" borderId="77" xfId="0" applyBorder="1" applyAlignment="1">
      <alignment vertical="center" shrinkToFit="1"/>
    </xf>
    <xf numFmtId="0" fontId="0" fillId="2" borderId="14" xfId="0" applyFill="1" applyBorder="1" applyAlignment="1">
      <alignment vertical="center" wrapText="1"/>
    </xf>
    <xf numFmtId="0" fontId="0" fillId="2" borderId="45" xfId="0" applyFill="1" applyBorder="1" applyAlignment="1">
      <alignment vertical="center" wrapText="1"/>
    </xf>
    <xf numFmtId="0" fontId="13" fillId="2" borderId="14" xfId="0" applyFont="1" applyFill="1" applyBorder="1" applyAlignment="1">
      <alignment vertical="center" wrapText="1"/>
    </xf>
    <xf numFmtId="0" fontId="13" fillId="2" borderId="13" xfId="0" applyFont="1" applyFill="1" applyBorder="1" applyAlignment="1">
      <alignment vertical="center" wrapText="1"/>
    </xf>
    <xf numFmtId="0" fontId="13" fillId="2" borderId="33" xfId="0" applyFont="1" applyFill="1" applyBorder="1" applyAlignment="1">
      <alignment vertical="center" wrapText="1"/>
    </xf>
    <xf numFmtId="0" fontId="29" fillId="0" borderId="18" xfId="0" applyFont="1" applyBorder="1" applyAlignment="1">
      <alignment vertical="center"/>
    </xf>
    <xf numFmtId="0" fontId="19" fillId="0" borderId="13" xfId="0" applyFont="1" applyBorder="1" applyAlignment="1">
      <alignment vertical="center"/>
    </xf>
    <xf numFmtId="0" fontId="29" fillId="0" borderId="14" xfId="0" applyFont="1" applyBorder="1" applyAlignment="1">
      <alignment vertical="center"/>
    </xf>
    <xf numFmtId="0" fontId="19" fillId="0" borderId="45" xfId="0" applyFont="1" applyBorder="1" applyAlignment="1">
      <alignment vertical="center"/>
    </xf>
    <xf numFmtId="0" fontId="0" fillId="2" borderId="18" xfId="0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0" fillId="2" borderId="45" xfId="0" applyFill="1" applyBorder="1" applyAlignment="1">
      <alignment vertical="center"/>
    </xf>
    <xf numFmtId="0" fontId="0" fillId="23" borderId="20" xfId="0" applyFill="1" applyBorder="1" applyAlignment="1">
      <alignment vertical="center"/>
    </xf>
    <xf numFmtId="0" fontId="0" fillId="23" borderId="21" xfId="0" applyFill="1" applyBorder="1" applyAlignment="1">
      <alignment vertical="center"/>
    </xf>
    <xf numFmtId="0" fontId="29" fillId="0" borderId="72" xfId="0" applyFont="1" applyBorder="1" applyAlignment="1">
      <alignment vertical="center"/>
    </xf>
    <xf numFmtId="0" fontId="19" fillId="0" borderId="19" xfId="0" applyFont="1" applyBorder="1" applyAlignment="1">
      <alignment vertical="center"/>
    </xf>
    <xf numFmtId="0" fontId="29" fillId="0" borderId="51" xfId="0" applyFont="1" applyBorder="1" applyAlignment="1">
      <alignment vertical="center"/>
    </xf>
    <xf numFmtId="0" fontId="19" fillId="0" borderId="60" xfId="0" applyFont="1" applyBorder="1" applyAlignment="1">
      <alignment vertical="center"/>
    </xf>
    <xf numFmtId="0" fontId="0" fillId="2" borderId="26" xfId="0" applyFill="1" applyBorder="1" applyAlignment="1">
      <alignment vertical="center"/>
    </xf>
    <xf numFmtId="0" fontId="0" fillId="2" borderId="28" xfId="0" applyFill="1" applyBorder="1" applyAlignment="1">
      <alignment vertical="center"/>
    </xf>
    <xf numFmtId="0" fontId="0" fillId="2" borderId="43" xfId="0" applyFill="1" applyBorder="1" applyAlignment="1">
      <alignment vertical="center"/>
    </xf>
    <xf numFmtId="0" fontId="19" fillId="0" borderId="78" xfId="0" applyFont="1" applyBorder="1" applyAlignment="1">
      <alignment vertical="center" shrinkToFit="1"/>
    </xf>
    <xf numFmtId="0" fontId="0" fillId="0" borderId="79" xfId="0" applyBorder="1" applyAlignment="1">
      <alignment vertical="center" shrinkToFit="1"/>
    </xf>
    <xf numFmtId="0" fontId="0" fillId="0" borderId="80" xfId="0" applyBorder="1" applyAlignment="1">
      <alignment vertical="center" shrinkToFit="1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45" xfId="0" applyFont="1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0" fontId="12" fillId="0" borderId="60" xfId="0" applyFont="1" applyBorder="1" applyAlignment="1">
      <alignment horizontal="center" vertical="center"/>
    </xf>
    <xf numFmtId="0" fontId="0" fillId="0" borderId="72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8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81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21" borderId="84" xfId="0" applyFill="1" applyBorder="1" applyAlignment="1">
      <alignment vertical="center" shrinkToFit="1"/>
    </xf>
    <xf numFmtId="0" fontId="0" fillId="0" borderId="85" xfId="0" applyBorder="1" applyAlignment="1">
      <alignment vertical="center" shrinkToFit="1"/>
    </xf>
    <xf numFmtId="0" fontId="0" fillId="0" borderId="86" xfId="0" applyBorder="1" applyAlignment="1">
      <alignment vertical="center" shrinkToFit="1"/>
    </xf>
    <xf numFmtId="0" fontId="0" fillId="0" borderId="87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52" xfId="0" applyBorder="1" applyAlignment="1">
      <alignment vertical="center"/>
    </xf>
    <xf numFmtId="0" fontId="0" fillId="0" borderId="89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91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72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72" xfId="0" applyBorder="1" applyAlignment="1">
      <alignment horizontal="center" vertical="center" wrapText="1" shrinkToFit="1"/>
    </xf>
    <xf numFmtId="0" fontId="0" fillId="0" borderId="83" xfId="0" applyBorder="1" applyAlignment="1">
      <alignment vertical="center" wrapText="1"/>
    </xf>
    <xf numFmtId="0" fontId="0" fillId="0" borderId="82" xfId="0" applyBorder="1" applyAlignment="1">
      <alignment horizontal="center" vertical="center" wrapText="1" shrinkToFit="1"/>
    </xf>
    <xf numFmtId="0" fontId="0" fillId="0" borderId="92" xfId="0" applyBorder="1" applyAlignment="1">
      <alignment vertical="center" wrapText="1"/>
    </xf>
    <xf numFmtId="0" fontId="0" fillId="0" borderId="37" xfId="0" applyBorder="1" applyAlignment="1">
      <alignment horizontal="center" vertical="center" wrapText="1" shrinkToFit="1"/>
    </xf>
    <xf numFmtId="0" fontId="0" fillId="0" borderId="62" xfId="0" applyBorder="1" applyAlignment="1">
      <alignment vertical="center" wrapText="1"/>
    </xf>
    <xf numFmtId="0" fontId="0" fillId="0" borderId="51" xfId="0" applyBorder="1" applyAlignment="1">
      <alignment horizontal="center" vertical="center" wrapText="1"/>
    </xf>
    <xf numFmtId="0" fontId="0" fillId="0" borderId="60" xfId="0" applyBorder="1" applyAlignment="1">
      <alignment vertical="center" wrapText="1"/>
    </xf>
    <xf numFmtId="0" fontId="0" fillId="0" borderId="16" xfId="0" applyBorder="1" applyAlignment="1">
      <alignment horizontal="center" vertical="center" wrapText="1"/>
    </xf>
    <xf numFmtId="0" fontId="0" fillId="0" borderId="81" xfId="0" applyBorder="1" applyAlignment="1">
      <alignment vertical="center" wrapText="1"/>
    </xf>
    <xf numFmtId="0" fontId="0" fillId="0" borderId="63" xfId="0" applyBorder="1" applyAlignment="1">
      <alignment horizontal="center" vertical="center" wrapText="1"/>
    </xf>
    <xf numFmtId="0" fontId="0" fillId="0" borderId="47" xfId="0" applyBorder="1" applyAlignment="1">
      <alignment vertical="center" wrapText="1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0" fontId="0" fillId="0" borderId="69" xfId="0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60" xfId="0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9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0" fillId="0" borderId="0" xfId="0" applyFont="1" applyAlignment="1">
      <alignment horizontal="center" vertical="center"/>
    </xf>
    <xf numFmtId="0" fontId="31" fillId="0" borderId="93" xfId="0" applyFont="1" applyFill="1" applyBorder="1" applyAlignment="1">
      <alignment horizontal="center" vertical="center"/>
    </xf>
    <xf numFmtId="0" fontId="0" fillId="0" borderId="94" xfId="0" applyBorder="1" applyAlignment="1">
      <alignment vertical="center"/>
    </xf>
    <xf numFmtId="0" fontId="0" fillId="0" borderId="95" xfId="0" applyBorder="1" applyAlignment="1">
      <alignment vertical="center"/>
    </xf>
    <xf numFmtId="0" fontId="0" fillId="0" borderId="96" xfId="0" applyBorder="1" applyAlignment="1">
      <alignment vertical="center"/>
    </xf>
    <xf numFmtId="0" fontId="0" fillId="0" borderId="97" xfId="0" applyBorder="1" applyAlignment="1">
      <alignment vertical="center"/>
    </xf>
    <xf numFmtId="0" fontId="0" fillId="0" borderId="98" xfId="0" applyBorder="1" applyAlignment="1">
      <alignment vertical="center"/>
    </xf>
    <xf numFmtId="0" fontId="11" fillId="0" borderId="99" xfId="0" applyFont="1" applyBorder="1" applyAlignment="1">
      <alignment vertical="center" shrinkToFit="1"/>
    </xf>
    <xf numFmtId="0" fontId="11" fillId="0" borderId="100" xfId="0" applyFont="1" applyBorder="1" applyAlignment="1">
      <alignment vertical="center" shrinkToFit="1"/>
    </xf>
    <xf numFmtId="0" fontId="11" fillId="0" borderId="56" xfId="0" applyFont="1" applyBorder="1" applyAlignment="1">
      <alignment vertical="center" shrinkToFit="1"/>
    </xf>
    <xf numFmtId="0" fontId="11" fillId="0" borderId="52" xfId="0" applyFont="1" applyBorder="1" applyAlignment="1">
      <alignment vertical="center" shrinkToFit="1"/>
    </xf>
    <xf numFmtId="0" fontId="32" fillId="4" borderId="101" xfId="0" applyFont="1" applyFill="1" applyBorder="1" applyAlignment="1">
      <alignment horizontal="left" vertical="center" indent="1"/>
    </xf>
    <xf numFmtId="0" fontId="32" fillId="4" borderId="100" xfId="0" applyFont="1" applyFill="1" applyBorder="1" applyAlignment="1">
      <alignment horizontal="left" vertical="center" indent="1"/>
    </xf>
    <xf numFmtId="0" fontId="32" fillId="4" borderId="102" xfId="0" applyFont="1" applyFill="1" applyBorder="1" applyAlignment="1">
      <alignment horizontal="left" vertical="center" indent="1"/>
    </xf>
    <xf numFmtId="0" fontId="32" fillId="4" borderId="103" xfId="0" applyFont="1" applyFill="1" applyBorder="1" applyAlignment="1">
      <alignment horizontal="left" vertical="center" indent="1"/>
    </xf>
    <xf numFmtId="0" fontId="32" fillId="4" borderId="52" xfId="0" applyFont="1" applyFill="1" applyBorder="1" applyAlignment="1">
      <alignment horizontal="left" vertical="center" indent="1"/>
    </xf>
    <xf numFmtId="0" fontId="32" fillId="4" borderId="53" xfId="0" applyFont="1" applyFill="1" applyBorder="1" applyAlignment="1">
      <alignment horizontal="left" vertical="center" indent="1"/>
    </xf>
    <xf numFmtId="0" fontId="11" fillId="0" borderId="99" xfId="0" applyFont="1" applyFill="1" applyBorder="1" applyAlignment="1">
      <alignment horizontal="center" vertical="center" shrinkToFit="1"/>
    </xf>
    <xf numFmtId="0" fontId="11" fillId="0" borderId="100" xfId="0" applyFont="1" applyFill="1" applyBorder="1" applyAlignment="1">
      <alignment horizontal="center" vertical="center" shrinkToFit="1"/>
    </xf>
    <xf numFmtId="0" fontId="0" fillId="0" borderId="104" xfId="0" applyBorder="1" applyAlignment="1">
      <alignment horizontal="center" vertical="center" shrinkToFit="1"/>
    </xf>
    <xf numFmtId="0" fontId="0" fillId="0" borderId="56" xfId="0" applyBorder="1" applyAlignment="1">
      <alignment horizontal="center" vertical="center" shrinkToFit="1"/>
    </xf>
    <xf numFmtId="0" fontId="0" fillId="0" borderId="52" xfId="0" applyBorder="1" applyAlignment="1">
      <alignment horizontal="center" vertical="center" shrinkToFit="1"/>
    </xf>
    <xf numFmtId="0" fontId="0" fillId="0" borderId="105" xfId="0" applyBorder="1" applyAlignment="1">
      <alignment horizontal="center" vertical="center" shrinkToFit="1"/>
    </xf>
    <xf numFmtId="0" fontId="32" fillId="4" borderId="101" xfId="0" applyFont="1" applyFill="1" applyBorder="1" applyAlignment="1">
      <alignment horizontal="center" vertical="center" shrinkToFit="1"/>
    </xf>
    <xf numFmtId="0" fontId="0" fillId="0" borderId="100" xfId="0" applyBorder="1" applyAlignment="1">
      <alignment vertical="center" shrinkToFit="1"/>
    </xf>
    <xf numFmtId="0" fontId="0" fillId="0" borderId="102" xfId="0" applyBorder="1" applyAlignment="1">
      <alignment vertical="center" shrinkToFit="1"/>
    </xf>
    <xf numFmtId="0" fontId="0" fillId="0" borderId="103" xfId="0" applyBorder="1" applyAlignment="1">
      <alignment vertical="center" shrinkToFit="1"/>
    </xf>
    <xf numFmtId="0" fontId="0" fillId="0" borderId="52" xfId="0" applyBorder="1" applyAlignment="1">
      <alignment vertical="center" shrinkToFit="1"/>
    </xf>
    <xf numFmtId="0" fontId="0" fillId="0" borderId="53" xfId="0" applyBorder="1" applyAlignment="1">
      <alignment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99" xfId="0" applyFill="1" applyBorder="1" applyAlignment="1">
      <alignment horizontal="center" vertical="center" shrinkToFit="1"/>
    </xf>
    <xf numFmtId="0" fontId="0" fillId="0" borderId="100" xfId="0" applyBorder="1" applyAlignment="1">
      <alignment horizontal="center" vertical="center" shrinkToFit="1"/>
    </xf>
    <xf numFmtId="0" fontId="0" fillId="0" borderId="102" xfId="0" applyBorder="1" applyAlignment="1">
      <alignment horizontal="center" vertical="center" shrinkToFit="1"/>
    </xf>
    <xf numFmtId="0" fontId="0" fillId="0" borderId="53" xfId="0" applyBorder="1" applyAlignment="1">
      <alignment horizontal="center" vertical="center" shrinkToFit="1"/>
    </xf>
    <xf numFmtId="0" fontId="34" fillId="0" borderId="19" xfId="0" applyFont="1" applyFill="1" applyBorder="1" applyAlignment="1">
      <alignment horizontal="center" vertical="center"/>
    </xf>
    <xf numFmtId="0" fontId="0" fillId="0" borderId="72" xfId="0" applyFill="1" applyBorder="1" applyAlignment="1">
      <alignment horizontal="right" vertical="center"/>
    </xf>
    <xf numFmtId="0" fontId="0" fillId="0" borderId="19" xfId="0" applyFill="1" applyBorder="1" applyAlignment="1">
      <alignment horizontal="right" vertical="center"/>
    </xf>
    <xf numFmtId="0" fontId="36" fillId="0" borderId="29" xfId="0" applyFont="1" applyFill="1" applyBorder="1" applyAlignment="1">
      <alignment vertical="center" shrinkToFit="1"/>
    </xf>
    <xf numFmtId="0" fontId="0" fillId="0" borderId="38" xfId="0" applyBorder="1" applyAlignment="1">
      <alignment vertical="center" shrinkToFit="1"/>
    </xf>
    <xf numFmtId="0" fontId="14" fillId="0" borderId="34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9" fillId="0" borderId="26" xfId="0" applyFont="1" applyBorder="1" applyAlignment="1">
      <alignment vertical="center" shrinkToFit="1"/>
    </xf>
    <xf numFmtId="0" fontId="0" fillId="0" borderId="28" xfId="0" applyBorder="1" applyAlignment="1">
      <alignment vertical="center" shrinkToFit="1"/>
    </xf>
    <xf numFmtId="0" fontId="0" fillId="0" borderId="43" xfId="0" applyBorder="1" applyAlignment="1">
      <alignment vertical="center" shrinkToFit="1"/>
    </xf>
    <xf numFmtId="0" fontId="0" fillId="2" borderId="27" xfId="0" applyFill="1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0" fillId="2" borderId="26" xfId="0" applyFill="1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0" fillId="2" borderId="18" xfId="0" applyFill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45" xfId="0" applyBorder="1" applyAlignment="1">
      <alignment vertical="center" wrapText="1"/>
    </xf>
    <xf numFmtId="0" fontId="0" fillId="21" borderId="73" xfId="0" applyFill="1" applyBorder="1" applyAlignment="1">
      <alignment vertical="center" shrinkToFit="1"/>
    </xf>
    <xf numFmtId="0" fontId="0" fillId="0" borderId="74" xfId="0" applyBorder="1" applyAlignment="1">
      <alignment vertical="center" shrinkToFit="1"/>
    </xf>
    <xf numFmtId="0" fontId="0" fillId="0" borderId="75" xfId="0" applyBorder="1" applyAlignment="1">
      <alignment vertical="center" shrinkToFit="1"/>
    </xf>
    <xf numFmtId="0" fontId="0" fillId="2" borderId="63" xfId="0" applyFill="1" applyBorder="1" applyAlignment="1">
      <alignment vertical="center" wrapText="1"/>
    </xf>
    <xf numFmtId="0" fontId="0" fillId="2" borderId="47" xfId="0" applyFill="1" applyBorder="1" applyAlignment="1">
      <alignment vertical="center" wrapText="1"/>
    </xf>
    <xf numFmtId="0" fontId="13" fillId="2" borderId="63" xfId="0" applyFont="1" applyFill="1" applyBorder="1" applyAlignment="1">
      <alignment vertical="center" wrapText="1"/>
    </xf>
    <xf numFmtId="0" fontId="13" fillId="2" borderId="12" xfId="0" applyFont="1" applyFill="1" applyBorder="1" applyAlignment="1">
      <alignment vertical="center" wrapText="1"/>
    </xf>
    <xf numFmtId="0" fontId="13" fillId="2" borderId="62" xfId="0" applyFont="1" applyFill="1" applyBorder="1" applyAlignment="1">
      <alignment vertical="center" wrapText="1"/>
    </xf>
    <xf numFmtId="0" fontId="29" fillId="0" borderId="37" xfId="0" applyFont="1" applyBorder="1" applyAlignment="1">
      <alignment vertical="center"/>
    </xf>
    <xf numFmtId="0" fontId="19" fillId="0" borderId="12" xfId="0" applyFont="1" applyBorder="1" applyAlignment="1">
      <alignment vertical="center"/>
    </xf>
    <xf numFmtId="0" fontId="29" fillId="0" borderId="63" xfId="0" applyFont="1" applyBorder="1" applyAlignment="1">
      <alignment vertical="center"/>
    </xf>
    <xf numFmtId="0" fontId="19" fillId="0" borderId="47" xfId="0" applyFont="1" applyBorder="1" applyAlignment="1">
      <alignment vertical="center"/>
    </xf>
    <xf numFmtId="0" fontId="0" fillId="2" borderId="65" xfId="0" applyFill="1" applyBorder="1" applyAlignment="1">
      <alignment vertical="center" wrapText="1"/>
    </xf>
    <xf numFmtId="0" fontId="0" fillId="0" borderId="69" xfId="0" applyBorder="1" applyAlignment="1">
      <alignment vertical="center" wrapText="1"/>
    </xf>
    <xf numFmtId="0" fontId="0" fillId="0" borderId="68" xfId="0" applyBorder="1" applyAlignment="1">
      <alignment vertical="center" wrapText="1"/>
    </xf>
    <xf numFmtId="0" fontId="0" fillId="2" borderId="67" xfId="0" applyFill="1" applyBorder="1" applyAlignment="1">
      <alignment vertical="center" wrapText="1"/>
    </xf>
    <xf numFmtId="0" fontId="0" fillId="2" borderId="68" xfId="0" applyFill="1" applyBorder="1" applyAlignment="1">
      <alignment vertical="center" wrapText="1"/>
    </xf>
    <xf numFmtId="0" fontId="13" fillId="2" borderId="67" xfId="0" applyFont="1" applyFill="1" applyBorder="1" applyAlignment="1">
      <alignment vertical="center" wrapText="1"/>
    </xf>
    <xf numFmtId="0" fontId="13" fillId="2" borderId="69" xfId="0" applyFont="1" applyFill="1" applyBorder="1" applyAlignment="1">
      <alignment vertical="center" wrapText="1"/>
    </xf>
    <xf numFmtId="0" fontId="13" fillId="2" borderId="66" xfId="0" applyFont="1" applyFill="1" applyBorder="1" applyAlignment="1">
      <alignment vertical="center" wrapText="1"/>
    </xf>
    <xf numFmtId="0" fontId="29" fillId="0" borderId="65" xfId="0" applyFont="1" applyBorder="1" applyAlignment="1">
      <alignment vertical="center"/>
    </xf>
    <xf numFmtId="0" fontId="19" fillId="0" borderId="69" xfId="0" applyFont="1" applyBorder="1" applyAlignment="1">
      <alignment vertical="center"/>
    </xf>
    <xf numFmtId="0" fontId="29" fillId="0" borderId="67" xfId="0" applyFont="1" applyBorder="1" applyAlignment="1">
      <alignment vertical="center"/>
    </xf>
    <xf numFmtId="0" fontId="19" fillId="0" borderId="68" xfId="0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161925</xdr:colOff>
      <xdr:row>13</xdr:row>
      <xdr:rowOff>76200</xdr:rowOff>
    </xdr:from>
    <xdr:to>
      <xdr:col>14</xdr:col>
      <xdr:colOff>247650</xdr:colOff>
      <xdr:row>13</xdr:row>
      <xdr:rowOff>161925</xdr:rowOff>
    </xdr:to>
    <xdr:sp>
      <xdr:nvSpPr>
        <xdr:cNvPr id="1" name="フローチャート : 組合せ 1"/>
        <xdr:cNvSpPr>
          <a:spLocks/>
        </xdr:cNvSpPr>
      </xdr:nvSpPr>
      <xdr:spPr>
        <a:xfrm>
          <a:off x="3829050" y="3686175"/>
          <a:ext cx="85725" cy="85725"/>
        </a:xfrm>
        <a:prstGeom prst="flowChartMerge">
          <a:avLst/>
        </a:prstGeom>
        <a:solidFill>
          <a:srgbClr val="7F7F7F"/>
        </a:solidFill>
        <a:ln w="25400" cmpd="sng">
          <a:solidFill>
            <a:srgbClr val="7F7F7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219075</xdr:colOff>
      <xdr:row>18</xdr:row>
      <xdr:rowOff>104775</xdr:rowOff>
    </xdr:from>
    <xdr:to>
      <xdr:col>12</xdr:col>
      <xdr:colOff>304800</xdr:colOff>
      <xdr:row>18</xdr:row>
      <xdr:rowOff>190500</xdr:rowOff>
    </xdr:to>
    <xdr:sp>
      <xdr:nvSpPr>
        <xdr:cNvPr id="2" name="フローチャート : 組合せ 2"/>
        <xdr:cNvSpPr>
          <a:spLocks/>
        </xdr:cNvSpPr>
      </xdr:nvSpPr>
      <xdr:spPr>
        <a:xfrm>
          <a:off x="3209925" y="4943475"/>
          <a:ext cx="85725" cy="85725"/>
        </a:xfrm>
        <a:prstGeom prst="flowChartMerge">
          <a:avLst/>
        </a:prstGeom>
        <a:solidFill>
          <a:srgbClr val="7F7F7F"/>
        </a:solidFill>
        <a:ln w="25400" cmpd="sng">
          <a:solidFill>
            <a:srgbClr val="7F7F7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180975</xdr:colOff>
      <xdr:row>19</xdr:row>
      <xdr:rowOff>104775</xdr:rowOff>
    </xdr:from>
    <xdr:to>
      <xdr:col>24</xdr:col>
      <xdr:colOff>266700</xdr:colOff>
      <xdr:row>19</xdr:row>
      <xdr:rowOff>190500</xdr:rowOff>
    </xdr:to>
    <xdr:sp>
      <xdr:nvSpPr>
        <xdr:cNvPr id="3" name="フローチャート : 組合せ 3"/>
        <xdr:cNvSpPr>
          <a:spLocks/>
        </xdr:cNvSpPr>
      </xdr:nvSpPr>
      <xdr:spPr>
        <a:xfrm>
          <a:off x="7029450" y="5200650"/>
          <a:ext cx="85725" cy="85725"/>
        </a:xfrm>
        <a:prstGeom prst="flowChartMerge">
          <a:avLst/>
        </a:prstGeom>
        <a:solidFill>
          <a:srgbClr val="7F7F7F"/>
        </a:solidFill>
        <a:ln w="25400" cmpd="sng">
          <a:solidFill>
            <a:srgbClr val="7F7F7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142875</xdr:colOff>
      <xdr:row>30</xdr:row>
      <xdr:rowOff>314325</xdr:rowOff>
    </xdr:from>
    <xdr:to>
      <xdr:col>9</xdr:col>
      <xdr:colOff>209550</xdr:colOff>
      <xdr:row>33</xdr:row>
      <xdr:rowOff>38100</xdr:rowOff>
    </xdr:to>
    <xdr:sp>
      <xdr:nvSpPr>
        <xdr:cNvPr id="4" name="角丸四角形吹き出し 4"/>
        <xdr:cNvSpPr>
          <a:spLocks/>
        </xdr:cNvSpPr>
      </xdr:nvSpPr>
      <xdr:spPr>
        <a:xfrm>
          <a:off x="952500" y="7639050"/>
          <a:ext cx="1524000" cy="923925"/>
        </a:xfrm>
        <a:prstGeom prst="wedgeRoundRectCallout">
          <a:avLst>
            <a:gd name="adj1" fmla="val -35000"/>
            <a:gd name="adj2" fmla="val 71648"/>
          </a:avLst>
        </a:prstGeom>
        <a:solidFill>
          <a:srgbClr val="000000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ここに学校名を入力すると、２００９年３月まで</a:t>
          </a: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の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表に自動的に反映されます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</a:t>
          </a:r>
        </a:p>
      </xdr:txBody>
    </xdr:sp>
    <xdr:clientData/>
  </xdr:twoCellAnchor>
  <xdr:twoCellAnchor>
    <xdr:from>
      <xdr:col>2</xdr:col>
      <xdr:colOff>304800</xdr:colOff>
      <xdr:row>34</xdr:row>
      <xdr:rowOff>266700</xdr:rowOff>
    </xdr:from>
    <xdr:to>
      <xdr:col>5</xdr:col>
      <xdr:colOff>9525</xdr:colOff>
      <xdr:row>40</xdr:row>
      <xdr:rowOff>76200</xdr:rowOff>
    </xdr:to>
    <xdr:sp>
      <xdr:nvSpPr>
        <xdr:cNvPr id="5" name="円形吹き出し 5"/>
        <xdr:cNvSpPr>
          <a:spLocks/>
        </xdr:cNvSpPr>
      </xdr:nvSpPr>
      <xdr:spPr>
        <a:xfrm>
          <a:off x="476250" y="8972550"/>
          <a:ext cx="1028700" cy="1152525"/>
        </a:xfrm>
        <a:prstGeom prst="wedgeEllipseCallout">
          <a:avLst>
            <a:gd name="adj1" fmla="val 23148"/>
            <a:gd name="adj2" fmla="val -56611"/>
          </a:avLst>
        </a:prstGeom>
        <a:solidFill>
          <a:srgbClr val="000000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学校名を入力してください</a:t>
          </a:r>
        </a:p>
      </xdr:txBody>
    </xdr:sp>
    <xdr:clientData/>
  </xdr:twoCellAnchor>
  <xdr:twoCellAnchor>
    <xdr:from>
      <xdr:col>13</xdr:col>
      <xdr:colOff>28575</xdr:colOff>
      <xdr:row>31</xdr:row>
      <xdr:rowOff>228600</xdr:rowOff>
    </xdr:from>
    <xdr:to>
      <xdr:col>21</xdr:col>
      <xdr:colOff>238125</xdr:colOff>
      <xdr:row>33</xdr:row>
      <xdr:rowOff>104775</xdr:rowOff>
    </xdr:to>
    <xdr:sp>
      <xdr:nvSpPr>
        <xdr:cNvPr id="6" name="角丸四角形吹き出し 6"/>
        <xdr:cNvSpPr>
          <a:spLocks/>
        </xdr:cNvSpPr>
      </xdr:nvSpPr>
      <xdr:spPr>
        <a:xfrm>
          <a:off x="3552825" y="7915275"/>
          <a:ext cx="2609850" cy="714375"/>
        </a:xfrm>
        <a:prstGeom prst="wedgeRoundRectCallout">
          <a:avLst>
            <a:gd name="adj1" fmla="val -9125"/>
            <a:gd name="adj2" fmla="val 62000"/>
          </a:avLst>
        </a:prstGeom>
        <a:solidFill>
          <a:srgbClr val="000000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名前を入力してください。</a:t>
          </a:r>
          <a:r>
            <a:rPr lang="en-US" cap="none" sz="900" b="0" i="0" u="none" baseline="0">
              <a:solidFill>
                <a:srgbClr val="FFFFFF"/>
              </a:solidFill>
            </a:rPr>
            <a:t>２００９年</a:t>
          </a:r>
          <a:r>
            <a:rPr lang="en-US" cap="none" sz="1100" b="0" i="0" u="none" baseline="0">
              <a:solidFill>
                <a:srgbClr val="FFFFFF"/>
              </a:solidFill>
            </a:rPr>
            <a:t>３月までの表に自動的に反映します　。
</a:t>
          </a:r>
        </a:p>
      </xdr:txBody>
    </xdr:sp>
    <xdr:clientData/>
  </xdr:twoCellAnchor>
  <xdr:twoCellAnchor>
    <xdr:from>
      <xdr:col>28</xdr:col>
      <xdr:colOff>0</xdr:colOff>
      <xdr:row>37</xdr:row>
      <xdr:rowOff>0</xdr:rowOff>
    </xdr:from>
    <xdr:to>
      <xdr:col>36</xdr:col>
      <xdr:colOff>66675</xdr:colOff>
      <xdr:row>40</xdr:row>
      <xdr:rowOff>219075</xdr:rowOff>
    </xdr:to>
    <xdr:sp>
      <xdr:nvSpPr>
        <xdr:cNvPr id="7" name="角丸四角形吹き出し 7"/>
        <xdr:cNvSpPr>
          <a:spLocks/>
        </xdr:cNvSpPr>
      </xdr:nvSpPr>
      <xdr:spPr>
        <a:xfrm>
          <a:off x="8039100" y="9248775"/>
          <a:ext cx="1828800" cy="1019175"/>
        </a:xfrm>
        <a:prstGeom prst="wedgeRoundRectCallout">
          <a:avLst>
            <a:gd name="adj1" fmla="val -8333"/>
            <a:gd name="adj2" fmla="val -68689"/>
          </a:avLst>
        </a:prstGeom>
        <a:solidFill>
          <a:srgbClr val="000000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所定の始業時間と終業
</a:t>
          </a:r>
          <a:r>
            <a:rPr lang="en-US" cap="none" sz="10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時間を入力してください。
</a:t>
          </a:r>
          <a:r>
            <a:rPr lang="en-US" cap="none" sz="10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２００９年３月までの表に自動的に反映します。</a:t>
          </a:r>
        </a:p>
      </xdr:txBody>
    </xdr:sp>
    <xdr:clientData/>
  </xdr:twoCellAnchor>
  <xdr:twoCellAnchor>
    <xdr:from>
      <xdr:col>4</xdr:col>
      <xdr:colOff>0</xdr:colOff>
      <xdr:row>44</xdr:row>
      <xdr:rowOff>180975</xdr:rowOff>
    </xdr:from>
    <xdr:to>
      <xdr:col>4</xdr:col>
      <xdr:colOff>638175</xdr:colOff>
      <xdr:row>46</xdr:row>
      <xdr:rowOff>19050</xdr:rowOff>
    </xdr:to>
    <xdr:sp>
      <xdr:nvSpPr>
        <xdr:cNvPr id="8" name="円形吹き出し 8"/>
        <xdr:cNvSpPr>
          <a:spLocks/>
        </xdr:cNvSpPr>
      </xdr:nvSpPr>
      <xdr:spPr>
        <a:xfrm>
          <a:off x="809625" y="11477625"/>
          <a:ext cx="638175" cy="533400"/>
        </a:xfrm>
        <a:prstGeom prst="wedgeEllipseCallout">
          <a:avLst>
            <a:gd name="adj1" fmla="val -3731"/>
            <a:gd name="adj2" fmla="val 98212"/>
          </a:avLst>
        </a:prstGeom>
        <a:solidFill>
          <a:srgbClr val="000000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2000" b="0" i="0" u="none" baseline="0">
              <a:solidFill>
                <a:srgbClr val="FFFFFF"/>
              </a:solidFill>
            </a:rPr>
            <a:t>①</a:t>
          </a:r>
        </a:p>
      </xdr:txBody>
    </xdr:sp>
    <xdr:clientData/>
  </xdr:twoCellAnchor>
  <xdr:twoCellAnchor>
    <xdr:from>
      <xdr:col>18</xdr:col>
      <xdr:colOff>257175</xdr:colOff>
      <xdr:row>16</xdr:row>
      <xdr:rowOff>66675</xdr:rowOff>
    </xdr:from>
    <xdr:to>
      <xdr:col>19</xdr:col>
      <xdr:colOff>38100</xdr:colOff>
      <xdr:row>17</xdr:row>
      <xdr:rowOff>161925</xdr:rowOff>
    </xdr:to>
    <xdr:sp>
      <xdr:nvSpPr>
        <xdr:cNvPr id="9" name="右中かっこ 9"/>
        <xdr:cNvSpPr>
          <a:spLocks/>
        </xdr:cNvSpPr>
      </xdr:nvSpPr>
      <xdr:spPr>
        <a:xfrm>
          <a:off x="5210175" y="4419600"/>
          <a:ext cx="171450" cy="3333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44</xdr:row>
      <xdr:rowOff>180975</xdr:rowOff>
    </xdr:from>
    <xdr:to>
      <xdr:col>10</xdr:col>
      <xdr:colOff>47625</xdr:colOff>
      <xdr:row>46</xdr:row>
      <xdr:rowOff>142875</xdr:rowOff>
    </xdr:to>
    <xdr:sp>
      <xdr:nvSpPr>
        <xdr:cNvPr id="10" name="円形吹き出し 10"/>
        <xdr:cNvSpPr>
          <a:spLocks/>
        </xdr:cNvSpPr>
      </xdr:nvSpPr>
      <xdr:spPr>
        <a:xfrm>
          <a:off x="1952625" y="11477625"/>
          <a:ext cx="657225" cy="657225"/>
        </a:xfrm>
        <a:prstGeom prst="wedgeEllipseCallout">
          <a:avLst>
            <a:gd name="adj1" fmla="val -6337"/>
            <a:gd name="adj2" fmla="val 90462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2000" b="0" i="0" u="none" baseline="0">
              <a:solidFill>
                <a:srgbClr val="FFFFFF"/>
              </a:solidFill>
            </a:rPr>
            <a:t>②</a:t>
          </a:r>
        </a:p>
      </xdr:txBody>
    </xdr:sp>
    <xdr:clientData/>
  </xdr:twoCellAnchor>
  <xdr:twoCellAnchor>
    <xdr:from>
      <xdr:col>12</xdr:col>
      <xdr:colOff>19050</xdr:colOff>
      <xdr:row>44</xdr:row>
      <xdr:rowOff>247650</xdr:rowOff>
    </xdr:from>
    <xdr:to>
      <xdr:col>13</xdr:col>
      <xdr:colOff>133350</xdr:colOff>
      <xdr:row>46</xdr:row>
      <xdr:rowOff>76200</xdr:rowOff>
    </xdr:to>
    <xdr:sp>
      <xdr:nvSpPr>
        <xdr:cNvPr id="11" name="円形吹き出し 11"/>
        <xdr:cNvSpPr>
          <a:spLocks/>
        </xdr:cNvSpPr>
      </xdr:nvSpPr>
      <xdr:spPr>
        <a:xfrm>
          <a:off x="3009900" y="11544300"/>
          <a:ext cx="647700" cy="523875"/>
        </a:xfrm>
        <a:prstGeom prst="wedgeEllipseCallout">
          <a:avLst>
            <a:gd name="adj1" fmla="val -5884"/>
            <a:gd name="adj2" fmla="val 100907"/>
          </a:avLst>
        </a:prstGeom>
        <a:solidFill>
          <a:srgbClr val="000000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2000" b="0" i="0" u="none" baseline="0">
              <a:solidFill>
                <a:srgbClr val="FFFFFF"/>
              </a:solidFill>
            </a:rPr>
            <a:t>③</a:t>
          </a:r>
        </a:p>
      </xdr:txBody>
    </xdr:sp>
    <xdr:clientData/>
  </xdr:twoCellAnchor>
  <xdr:twoCellAnchor>
    <xdr:from>
      <xdr:col>20</xdr:col>
      <xdr:colOff>0</xdr:colOff>
      <xdr:row>44</xdr:row>
      <xdr:rowOff>257175</xdr:rowOff>
    </xdr:from>
    <xdr:to>
      <xdr:col>21</xdr:col>
      <xdr:colOff>266700</xdr:colOff>
      <xdr:row>46</xdr:row>
      <xdr:rowOff>142875</xdr:rowOff>
    </xdr:to>
    <xdr:sp>
      <xdr:nvSpPr>
        <xdr:cNvPr id="12" name="円形吹き出し 12"/>
        <xdr:cNvSpPr>
          <a:spLocks/>
        </xdr:cNvSpPr>
      </xdr:nvSpPr>
      <xdr:spPr>
        <a:xfrm>
          <a:off x="5467350" y="11553825"/>
          <a:ext cx="723900" cy="581025"/>
        </a:xfrm>
        <a:prstGeom prst="wedgeEllipseCallout">
          <a:avLst>
            <a:gd name="adj1" fmla="val -1314"/>
            <a:gd name="adj2" fmla="val 81148"/>
          </a:avLst>
        </a:prstGeom>
        <a:solidFill>
          <a:srgbClr val="000000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2000" b="0" i="0" u="none" baseline="0">
              <a:solidFill>
                <a:srgbClr val="FFFFFF"/>
              </a:solidFill>
            </a:rPr>
            <a:t>④</a:t>
          </a:r>
        </a:p>
      </xdr:txBody>
    </xdr:sp>
    <xdr:clientData/>
  </xdr:twoCellAnchor>
  <xdr:twoCellAnchor>
    <xdr:from>
      <xdr:col>24</xdr:col>
      <xdr:colOff>0</xdr:colOff>
      <xdr:row>44</xdr:row>
      <xdr:rowOff>247650</xdr:rowOff>
    </xdr:from>
    <xdr:to>
      <xdr:col>26</xdr:col>
      <xdr:colOff>104775</xdr:colOff>
      <xdr:row>46</xdr:row>
      <xdr:rowOff>114300</xdr:rowOff>
    </xdr:to>
    <xdr:sp>
      <xdr:nvSpPr>
        <xdr:cNvPr id="13" name="円形吹き出し 13"/>
        <xdr:cNvSpPr>
          <a:spLocks/>
        </xdr:cNvSpPr>
      </xdr:nvSpPr>
      <xdr:spPr>
        <a:xfrm>
          <a:off x="6848475" y="11544300"/>
          <a:ext cx="723900" cy="561975"/>
        </a:xfrm>
        <a:prstGeom prst="wedgeEllipseCallout">
          <a:avLst>
            <a:gd name="adj1" fmla="val -9208"/>
            <a:gd name="adj2" fmla="val 85592"/>
          </a:avLst>
        </a:prstGeom>
        <a:solidFill>
          <a:srgbClr val="000000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2000" b="0" i="0" u="none" baseline="0">
              <a:solidFill>
                <a:srgbClr val="FFFFFF"/>
              </a:solidFill>
            </a:rPr>
            <a:t>⑤</a:t>
          </a:r>
        </a:p>
      </xdr:txBody>
    </xdr:sp>
    <xdr:clientData/>
  </xdr:twoCellAnchor>
  <xdr:twoCellAnchor>
    <xdr:from>
      <xdr:col>37</xdr:col>
      <xdr:colOff>142875</xdr:colOff>
      <xdr:row>44</xdr:row>
      <xdr:rowOff>161925</xdr:rowOff>
    </xdr:from>
    <xdr:to>
      <xdr:col>40</xdr:col>
      <xdr:colOff>66675</xdr:colOff>
      <xdr:row>46</xdr:row>
      <xdr:rowOff>47625</xdr:rowOff>
    </xdr:to>
    <xdr:sp>
      <xdr:nvSpPr>
        <xdr:cNvPr id="14" name="円形吹き出し 14"/>
        <xdr:cNvSpPr>
          <a:spLocks/>
        </xdr:cNvSpPr>
      </xdr:nvSpPr>
      <xdr:spPr>
        <a:xfrm>
          <a:off x="10153650" y="11458575"/>
          <a:ext cx="619125" cy="581025"/>
        </a:xfrm>
        <a:prstGeom prst="wedgeEllipseCallout">
          <a:avLst>
            <a:gd name="adj1" fmla="val -16750"/>
            <a:gd name="adj2" fmla="val 90703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2000" b="0" i="0" u="none" baseline="0">
              <a:solidFill>
                <a:srgbClr val="FFFFFF"/>
              </a:solidFill>
            </a:rPr>
            <a:t>⑥</a:t>
          </a:r>
        </a:p>
      </xdr:txBody>
    </xdr:sp>
    <xdr:clientData/>
  </xdr:twoCellAnchor>
  <xdr:twoCellAnchor editAs="oneCell">
    <xdr:from>
      <xdr:col>9</xdr:col>
      <xdr:colOff>85725</xdr:colOff>
      <xdr:row>50</xdr:row>
      <xdr:rowOff>285750</xdr:rowOff>
    </xdr:from>
    <xdr:to>
      <xdr:col>11</xdr:col>
      <xdr:colOff>295275</xdr:colOff>
      <xdr:row>56</xdr:row>
      <xdr:rowOff>285750</xdr:rowOff>
    </xdr:to>
    <xdr:pic>
      <xdr:nvPicPr>
        <xdr:cNvPr id="15" name="図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2675" y="13801725"/>
          <a:ext cx="609600" cy="2286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54</xdr:row>
      <xdr:rowOff>0</xdr:rowOff>
    </xdr:from>
    <xdr:to>
      <xdr:col>8</xdr:col>
      <xdr:colOff>28575</xdr:colOff>
      <xdr:row>58</xdr:row>
      <xdr:rowOff>323850</xdr:rowOff>
    </xdr:to>
    <xdr:sp>
      <xdr:nvSpPr>
        <xdr:cNvPr id="16" name="角丸四角形吹き出し 16"/>
        <xdr:cNvSpPr>
          <a:spLocks/>
        </xdr:cNvSpPr>
      </xdr:nvSpPr>
      <xdr:spPr>
        <a:xfrm>
          <a:off x="809625" y="15039975"/>
          <a:ext cx="1171575" cy="1847850"/>
        </a:xfrm>
        <a:prstGeom prst="wedgeRoundRectCallout">
          <a:avLst>
            <a:gd name="adj1" fmla="val 36180"/>
            <a:gd name="adj2" fmla="val -109888"/>
          </a:avLst>
        </a:prstGeom>
        <a:solidFill>
          <a:srgbClr val="FFFF99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年休などで勤務時間が短くなった場合には、対応していません。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正規の勤務時間を超えた場合のみ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残業時間として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換算されます。　　　　　　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C1:BS82"/>
  <sheetViews>
    <sheetView showGridLines="0" tabSelected="1" zoomScalePageLayoutView="0" workbookViewId="0" topLeftCell="A1">
      <selection activeCell="C1" sqref="C1"/>
    </sheetView>
  </sheetViews>
  <sheetFormatPr defaultColWidth="9.00390625" defaultRowHeight="13.5"/>
  <cols>
    <col min="1" max="1" width="1.00390625" style="0" customWidth="1"/>
    <col min="2" max="2" width="1.25" style="0" customWidth="1"/>
    <col min="3" max="3" width="5.25390625" style="0" customWidth="1"/>
    <col min="4" max="4" width="3.125" style="0" customWidth="1"/>
    <col min="5" max="5" width="9.00390625" style="6" customWidth="1"/>
    <col min="6" max="6" width="1.12109375" style="6" customWidth="1"/>
    <col min="7" max="7" width="3.375" style="6" customWidth="1"/>
    <col min="8" max="8" width="1.4921875" style="6" customWidth="1"/>
    <col min="9" max="9" width="4.125" style="6" customWidth="1"/>
    <col min="10" max="10" width="3.875" style="6" customWidth="1"/>
    <col min="11" max="11" width="1.37890625" style="6" customWidth="1"/>
    <col min="12" max="12" width="4.25390625" style="6" customWidth="1"/>
    <col min="13" max="13" width="7.00390625" style="6" customWidth="1"/>
    <col min="14" max="14" width="1.875" style="6" customWidth="1"/>
    <col min="15" max="15" width="5.375" style="6" customWidth="1"/>
    <col min="16" max="16" width="4.75390625" style="6" customWidth="1"/>
    <col min="17" max="17" width="1.4921875" style="6" customWidth="1"/>
    <col min="18" max="18" width="5.25390625" style="6" customWidth="1"/>
    <col min="19" max="19" width="5.125" style="6" customWidth="1"/>
    <col min="20" max="20" width="1.625" style="6" customWidth="1"/>
    <col min="21" max="21" width="6.00390625" style="0" customWidth="1"/>
    <col min="22" max="22" width="6.125" style="0" customWidth="1"/>
    <col min="23" max="23" width="1.875" style="0" customWidth="1"/>
    <col min="24" max="24" width="4.125" style="0" customWidth="1"/>
    <col min="25" max="25" width="5.75390625" style="0" customWidth="1"/>
    <col min="26" max="26" width="2.375" style="0" customWidth="1"/>
    <col min="27" max="27" width="2.875" style="0" customWidth="1"/>
    <col min="28" max="28" width="4.625" style="0" customWidth="1"/>
    <col min="29" max="29" width="4.50390625" style="0" customWidth="1"/>
    <col min="30" max="30" width="4.625" style="0" customWidth="1"/>
    <col min="31" max="31" width="1.12109375" style="0" customWidth="1"/>
    <col min="32" max="32" width="3.625" style="0" customWidth="1"/>
    <col min="33" max="33" width="2.25390625" style="0" customWidth="1"/>
    <col min="34" max="34" width="1.875" style="0" customWidth="1"/>
    <col min="35" max="35" width="4.125" style="0" customWidth="1"/>
    <col min="36" max="36" width="1.00390625" style="0" customWidth="1"/>
    <col min="37" max="37" width="2.75390625" style="0" customWidth="1"/>
    <col min="38" max="38" width="4.125" style="0" customWidth="1"/>
    <col min="39" max="39" width="2.75390625" style="0" customWidth="1"/>
    <col min="40" max="40" width="2.25390625" style="0" customWidth="1"/>
    <col min="41" max="41" width="1.4921875" style="0" customWidth="1"/>
    <col min="42" max="42" width="2.75390625" style="0" customWidth="1"/>
    <col min="43" max="43" width="3.625" style="0" customWidth="1"/>
    <col min="44" max="44" width="5.50390625" style="0" customWidth="1"/>
    <col min="45" max="49" width="2.75390625" style="0" customWidth="1"/>
    <col min="50" max="50" width="2.875" style="0" customWidth="1"/>
    <col min="51" max="53" width="2.75390625" style="0" customWidth="1"/>
    <col min="54" max="54" width="3.00390625" style="0" customWidth="1"/>
    <col min="55" max="57" width="2.75390625" style="0" customWidth="1"/>
    <col min="58" max="58" width="5.75390625" style="0" customWidth="1"/>
    <col min="59" max="59" width="4.75390625" style="0" customWidth="1"/>
    <col min="60" max="60" width="5.125" style="6" customWidth="1"/>
    <col min="61" max="61" width="4.75390625" style="0" customWidth="1"/>
    <col min="62" max="62" width="4.875" style="0" customWidth="1"/>
    <col min="63" max="64" width="5.875" style="6" customWidth="1"/>
    <col min="65" max="65" width="6.50390625" style="6" customWidth="1"/>
    <col min="66" max="66" width="7.00390625" style="6" customWidth="1"/>
    <col min="67" max="67" width="12.25390625" style="0" customWidth="1"/>
    <col min="70" max="70" width="15.25390625" style="0" customWidth="1"/>
    <col min="71" max="71" width="15.75390625" style="0" customWidth="1"/>
    <col min="72" max="78" width="5.625" style="0" customWidth="1"/>
  </cols>
  <sheetData>
    <row r="1" spans="4:66" ht="27.75" customHeight="1">
      <c r="D1" s="76" t="s">
        <v>69</v>
      </c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BN1"/>
    </row>
    <row r="2" spans="4:66" ht="30.75" customHeight="1">
      <c r="D2" s="76" t="s">
        <v>68</v>
      </c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BN2"/>
    </row>
    <row r="3" spans="20:66" ht="14.25" thickBot="1">
      <c r="T3"/>
      <c r="BN3"/>
    </row>
    <row r="4" spans="20:66" ht="13.5">
      <c r="T4"/>
      <c r="X4" s="219" t="s">
        <v>70</v>
      </c>
      <c r="Y4" s="220"/>
      <c r="Z4" s="220"/>
      <c r="AA4" s="220"/>
      <c r="AB4" s="220"/>
      <c r="AC4" s="220"/>
      <c r="AD4" s="220"/>
      <c r="AE4" s="220"/>
      <c r="AF4" s="220"/>
      <c r="AG4" s="220"/>
      <c r="AH4" s="220"/>
      <c r="AI4" s="221"/>
      <c r="AJ4" s="206"/>
      <c r="BN4"/>
    </row>
    <row r="5" spans="4:66" ht="24" customHeight="1" thickBot="1">
      <c r="D5" s="73" t="s">
        <v>60</v>
      </c>
      <c r="E5" s="74"/>
      <c r="F5" s="74"/>
      <c r="G5" s="75"/>
      <c r="H5" s="74"/>
      <c r="I5" s="74"/>
      <c r="J5" s="72"/>
      <c r="T5"/>
      <c r="X5" s="205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22"/>
      <c r="AJ5" s="223"/>
      <c r="BN5"/>
    </row>
    <row r="6" spans="4:66" ht="24" customHeight="1">
      <c r="D6" s="2"/>
      <c r="E6" s="70" t="s">
        <v>71</v>
      </c>
      <c r="F6" s="71"/>
      <c r="G6" s="71"/>
      <c r="H6" s="71"/>
      <c r="I6" s="71"/>
      <c r="J6" s="71"/>
      <c r="K6" s="71"/>
      <c r="L6" s="71"/>
      <c r="M6" s="71"/>
      <c r="T6"/>
      <c r="BN6"/>
    </row>
    <row r="7" spans="4:66" ht="18.75" customHeight="1">
      <c r="D7" s="2"/>
      <c r="E7" s="61" t="s">
        <v>62</v>
      </c>
      <c r="T7"/>
      <c r="BN7"/>
    </row>
    <row r="8" spans="5:66" ht="24">
      <c r="E8" s="61" t="s">
        <v>61</v>
      </c>
      <c r="S8" s="62"/>
      <c r="T8" s="63"/>
      <c r="U8" s="64"/>
      <c r="V8" s="2" t="s">
        <v>89</v>
      </c>
      <c r="W8" s="2"/>
      <c r="AG8" s="133"/>
      <c r="BN8"/>
    </row>
    <row r="9" spans="5:66" ht="35.25">
      <c r="E9" s="61" t="s">
        <v>63</v>
      </c>
      <c r="S9" s="8"/>
      <c r="T9" s="8"/>
      <c r="U9" s="8"/>
      <c r="V9" s="6"/>
      <c r="W9" s="2"/>
      <c r="AG9" s="134"/>
      <c r="BN9"/>
    </row>
    <row r="10" spans="5:66" ht="18.75">
      <c r="E10" s="61"/>
      <c r="S10" s="8"/>
      <c r="T10" s="8"/>
      <c r="U10" s="8"/>
      <c r="V10" s="6"/>
      <c r="W10" s="2"/>
      <c r="BN10"/>
    </row>
    <row r="11" spans="5:66" ht="18.75">
      <c r="E11" s="70" t="s">
        <v>64</v>
      </c>
      <c r="F11" s="71"/>
      <c r="G11" s="71"/>
      <c r="H11" s="71"/>
      <c r="I11" s="71"/>
      <c r="J11" s="71"/>
      <c r="K11" s="71"/>
      <c r="L11" s="71"/>
      <c r="U11" s="6"/>
      <c r="V11" s="6"/>
      <c r="BN11"/>
    </row>
    <row r="12" spans="5:66" ht="26.25" customHeight="1">
      <c r="E12" s="80" t="s">
        <v>72</v>
      </c>
      <c r="F12" s="74"/>
      <c r="G12" s="74"/>
      <c r="H12" s="74"/>
      <c r="I12" s="74"/>
      <c r="J12" s="74"/>
      <c r="K12" s="74"/>
      <c r="L12" s="74"/>
      <c r="M12" s="65"/>
      <c r="N12" s="66"/>
      <c r="O12" s="67"/>
      <c r="P12" s="80" t="s">
        <v>90</v>
      </c>
      <c r="Q12" s="80"/>
      <c r="R12" s="74"/>
      <c r="S12" s="74"/>
      <c r="T12" s="74"/>
      <c r="U12" s="74"/>
      <c r="V12" s="74"/>
      <c r="W12" s="75"/>
      <c r="BN12"/>
    </row>
    <row r="13" spans="5:66" ht="8.25" customHeight="1" thickBot="1">
      <c r="E13" s="61"/>
      <c r="M13" s="8"/>
      <c r="N13" s="8"/>
      <c r="O13" s="8"/>
      <c r="Q13" s="61"/>
      <c r="U13" s="6"/>
      <c r="V13" s="6"/>
      <c r="BN13"/>
    </row>
    <row r="14" spans="5:66" ht="20.25" thickBot="1" thickTop="1">
      <c r="E14" s="61" t="s">
        <v>95</v>
      </c>
      <c r="M14" s="8"/>
      <c r="N14" s="8"/>
      <c r="O14" s="68"/>
      <c r="P14" s="61" t="s">
        <v>66</v>
      </c>
      <c r="Q14" s="61"/>
      <c r="U14" s="6"/>
      <c r="V14" s="6"/>
      <c r="BN14"/>
    </row>
    <row r="15" spans="5:66" ht="19.5" thickTop="1">
      <c r="E15" s="61" t="s">
        <v>105</v>
      </c>
      <c r="M15" s="8"/>
      <c r="N15" s="8"/>
      <c r="O15" s="8"/>
      <c r="Q15" s="61"/>
      <c r="U15" s="6"/>
      <c r="V15" s="6"/>
      <c r="BN15"/>
    </row>
    <row r="16" spans="5:66" ht="18.75">
      <c r="E16" s="61" t="s">
        <v>106</v>
      </c>
      <c r="M16" s="8"/>
      <c r="N16" s="8"/>
      <c r="O16" s="8"/>
      <c r="Q16" s="61"/>
      <c r="U16" s="6"/>
      <c r="V16" s="6"/>
      <c r="BN16"/>
    </row>
    <row r="17" spans="5:66" ht="18.75">
      <c r="E17" s="61" t="s">
        <v>96</v>
      </c>
      <c r="U17" s="224" t="s">
        <v>91</v>
      </c>
      <c r="V17" s="225"/>
      <c r="W17" s="225"/>
      <c r="X17" s="225"/>
      <c r="Y17" s="225"/>
      <c r="Z17" s="225"/>
      <c r="AA17" s="225"/>
      <c r="AB17" s="225"/>
      <c r="BN17"/>
    </row>
    <row r="18" spans="5:66" ht="19.5" thickBot="1">
      <c r="E18" s="61" t="s">
        <v>97</v>
      </c>
      <c r="U18" s="225"/>
      <c r="V18" s="225"/>
      <c r="W18" s="225"/>
      <c r="X18" s="225"/>
      <c r="Y18" s="225"/>
      <c r="Z18" s="225"/>
      <c r="AA18" s="225"/>
      <c r="AB18" s="225"/>
      <c r="BN18"/>
    </row>
    <row r="19" spans="5:66" ht="20.25" thickBot="1" thickTop="1">
      <c r="E19" s="61" t="s">
        <v>98</v>
      </c>
      <c r="M19" s="135"/>
      <c r="N19" s="136"/>
      <c r="O19" s="61" t="s">
        <v>65</v>
      </c>
      <c r="U19" s="6"/>
      <c r="V19" s="6"/>
      <c r="BN19"/>
    </row>
    <row r="20" spans="5:66" ht="20.25" thickBot="1" thickTop="1">
      <c r="E20" s="61" t="s">
        <v>99</v>
      </c>
      <c r="N20" s="8"/>
      <c r="O20" s="61"/>
      <c r="U20" s="6"/>
      <c r="V20" s="6"/>
      <c r="Y20" s="137"/>
      <c r="Z20" s="106"/>
      <c r="AA20" s="69" t="s">
        <v>65</v>
      </c>
      <c r="BN20"/>
    </row>
    <row r="21" spans="5:66" ht="19.5" thickTop="1">
      <c r="E21" s="61" t="s">
        <v>100</v>
      </c>
      <c r="U21" s="6"/>
      <c r="V21" s="6"/>
      <c r="BN21"/>
    </row>
    <row r="22" spans="20:66" ht="18" customHeight="1">
      <c r="T22"/>
      <c r="BN22"/>
    </row>
    <row r="23" spans="5:66" ht="18.75">
      <c r="E23" s="61" t="s">
        <v>104</v>
      </c>
      <c r="T23"/>
      <c r="BN23"/>
    </row>
    <row r="24" spans="5:66" ht="18.75">
      <c r="E24" s="61" t="s">
        <v>67</v>
      </c>
      <c r="T24"/>
      <c r="BN24"/>
    </row>
    <row r="25" ht="17.25" customHeight="1"/>
    <row r="26" ht="13.5"/>
    <row r="27" ht="13.5"/>
    <row r="28" ht="13.5"/>
    <row r="29" ht="14.25" customHeight="1"/>
    <row r="30" ht="8.25" customHeight="1" thickBot="1"/>
    <row r="31" spans="3:34" ht="28.5" customHeight="1">
      <c r="C31" s="326" t="s">
        <v>56</v>
      </c>
      <c r="D31" s="326"/>
      <c r="E31" s="326"/>
      <c r="I31" s="327" t="s">
        <v>122</v>
      </c>
      <c r="J31" s="328"/>
      <c r="K31" s="328"/>
      <c r="L31" s="328"/>
      <c r="M31" s="328"/>
      <c r="N31" s="328"/>
      <c r="O31" s="328"/>
      <c r="P31" s="328"/>
      <c r="Q31" s="328"/>
      <c r="R31" s="328"/>
      <c r="S31" s="328"/>
      <c r="T31" s="328"/>
      <c r="U31" s="328"/>
      <c r="V31" s="328"/>
      <c r="W31" s="328"/>
      <c r="X31" s="328"/>
      <c r="Y31" s="328"/>
      <c r="Z31" s="328"/>
      <c r="AA31" s="328"/>
      <c r="AB31" s="328"/>
      <c r="AC31" s="328"/>
      <c r="AD31" s="328"/>
      <c r="AE31" s="328"/>
      <c r="AF31" s="328"/>
      <c r="AG31" s="328"/>
      <c r="AH31" s="329"/>
    </row>
    <row r="32" spans="3:34" ht="30" customHeight="1" thickBot="1">
      <c r="C32" s="326" t="s">
        <v>55</v>
      </c>
      <c r="D32" s="326"/>
      <c r="E32" s="326"/>
      <c r="I32" s="330"/>
      <c r="J32" s="331"/>
      <c r="K32" s="331"/>
      <c r="L32" s="331"/>
      <c r="M32" s="331"/>
      <c r="N32" s="331"/>
      <c r="O32" s="331"/>
      <c r="P32" s="331"/>
      <c r="Q32" s="331"/>
      <c r="R32" s="331"/>
      <c r="S32" s="331"/>
      <c r="T32" s="331"/>
      <c r="U32" s="331"/>
      <c r="V32" s="331"/>
      <c r="W32" s="331"/>
      <c r="X32" s="331"/>
      <c r="Y32" s="331"/>
      <c r="Z32" s="331"/>
      <c r="AA32" s="331"/>
      <c r="AB32" s="331"/>
      <c r="AC32" s="331"/>
      <c r="AD32" s="331"/>
      <c r="AE32" s="331"/>
      <c r="AF32" s="331"/>
      <c r="AG32" s="331"/>
      <c r="AH32" s="332"/>
    </row>
    <row r="33" ht="36" customHeight="1" thickBot="1"/>
    <row r="34" spans="3:65" ht="14.25" thickTop="1">
      <c r="C34" s="333" t="s">
        <v>46</v>
      </c>
      <c r="D34" s="334"/>
      <c r="E34" s="337"/>
      <c r="F34" s="338"/>
      <c r="G34" s="338"/>
      <c r="H34" s="338"/>
      <c r="I34" s="338"/>
      <c r="J34" s="338"/>
      <c r="K34" s="338"/>
      <c r="L34" s="339"/>
      <c r="M34" s="343" t="s">
        <v>47</v>
      </c>
      <c r="N34" s="344"/>
      <c r="O34" s="345"/>
      <c r="P34" s="349"/>
      <c r="Q34" s="350"/>
      <c r="R34" s="350"/>
      <c r="S34" s="350"/>
      <c r="T34" s="350"/>
      <c r="U34" s="351"/>
      <c r="V34" s="50"/>
      <c r="W34" s="355"/>
      <c r="X34" s="356" t="s">
        <v>83</v>
      </c>
      <c r="Y34" s="357"/>
      <c r="Z34" s="357"/>
      <c r="AA34" s="358"/>
      <c r="AB34" s="298" t="s">
        <v>123</v>
      </c>
      <c r="AC34" s="293"/>
      <c r="AD34" s="293"/>
      <c r="AE34" s="293"/>
      <c r="AF34" s="293"/>
      <c r="AG34" s="118"/>
      <c r="AH34" s="119"/>
      <c r="AI34" s="293" t="s">
        <v>124</v>
      </c>
      <c r="AJ34" s="293"/>
      <c r="AK34" s="293"/>
      <c r="AL34" s="293"/>
      <c r="AM34" s="294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3"/>
      <c r="BG34" s="3"/>
      <c r="BH34" s="8"/>
      <c r="BI34" s="3"/>
      <c r="BJ34" s="3"/>
      <c r="BK34" s="8"/>
      <c r="BL34" s="8"/>
      <c r="BM34" s="8"/>
    </row>
    <row r="35" spans="3:66" s="3" customFormat="1" ht="22.5" customHeight="1" thickBot="1">
      <c r="C35" s="335"/>
      <c r="D35" s="336"/>
      <c r="E35" s="340"/>
      <c r="F35" s="341"/>
      <c r="G35" s="341"/>
      <c r="H35" s="341"/>
      <c r="I35" s="341"/>
      <c r="J35" s="341"/>
      <c r="K35" s="341"/>
      <c r="L35" s="342"/>
      <c r="M35" s="346"/>
      <c r="N35" s="347"/>
      <c r="O35" s="348"/>
      <c r="P35" s="352"/>
      <c r="Q35" s="353"/>
      <c r="R35" s="353"/>
      <c r="S35" s="353"/>
      <c r="T35" s="353"/>
      <c r="U35" s="354"/>
      <c r="V35" s="50"/>
      <c r="W35" s="355"/>
      <c r="X35" s="346"/>
      <c r="Y35" s="347"/>
      <c r="Z35" s="347"/>
      <c r="AA35" s="359"/>
      <c r="AB35" s="125">
        <v>8</v>
      </c>
      <c r="AC35" s="116" t="s">
        <v>84</v>
      </c>
      <c r="AD35" s="120">
        <v>30</v>
      </c>
      <c r="AE35" s="295" t="s">
        <v>82</v>
      </c>
      <c r="AF35" s="295"/>
      <c r="AG35" s="296" t="s">
        <v>85</v>
      </c>
      <c r="AH35" s="297"/>
      <c r="AI35" s="121">
        <v>17</v>
      </c>
      <c r="AJ35" s="295" t="s">
        <v>84</v>
      </c>
      <c r="AK35" s="295"/>
      <c r="AL35" s="120">
        <v>15</v>
      </c>
      <c r="AM35" s="117" t="s">
        <v>82</v>
      </c>
      <c r="AN35" s="115"/>
      <c r="AO35" s="114"/>
      <c r="AP35" s="114"/>
      <c r="AQ35" s="114"/>
      <c r="BH35" s="8"/>
      <c r="BK35" s="8"/>
      <c r="BL35" s="8"/>
      <c r="BM35" s="8"/>
      <c r="BN35" s="8"/>
    </row>
    <row r="36" spans="5:66" s="3" customFormat="1" ht="15.75" customHeight="1" thickTop="1"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W36"/>
      <c r="X36" s="8"/>
      <c r="Y36" s="8"/>
      <c r="Z36" s="8"/>
      <c r="AA36" s="8"/>
      <c r="AB36" s="8"/>
      <c r="AC36" s="8"/>
      <c r="AD36" s="8"/>
      <c r="AE36" s="8"/>
      <c r="AF36" s="8"/>
      <c r="BH36" s="8"/>
      <c r="BK36" s="8"/>
      <c r="BL36" s="8"/>
      <c r="BM36" s="8"/>
      <c r="BN36" s="8"/>
    </row>
    <row r="37" spans="5:20" ht="4.5" customHeight="1" thickBot="1"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</row>
    <row r="38" spans="5:66" s="3" customFormat="1" ht="31.5" customHeight="1" thickBot="1" thickTop="1">
      <c r="E38" s="8"/>
      <c r="F38" s="8"/>
      <c r="G38" s="51" t="s">
        <v>58</v>
      </c>
      <c r="H38" s="52"/>
      <c r="I38" s="52"/>
      <c r="J38" s="52"/>
      <c r="K38" s="52"/>
      <c r="L38" s="52"/>
      <c r="M38" s="52"/>
      <c r="N38" s="52"/>
      <c r="O38" s="52"/>
      <c r="P38" s="52"/>
      <c r="Q38" s="228">
        <f>+AF76</f>
        <v>18</v>
      </c>
      <c r="R38" s="229"/>
      <c r="S38" s="60" t="s">
        <v>8</v>
      </c>
      <c r="T38" s="52"/>
      <c r="U38" s="56">
        <f>+AH76</f>
        <v>5</v>
      </c>
      <c r="V38" s="53" t="s">
        <v>2</v>
      </c>
      <c r="W38"/>
      <c r="X38" s="8"/>
      <c r="Y38" s="8"/>
      <c r="Z38" s="8"/>
      <c r="AA38" s="8"/>
      <c r="AB38" s="138"/>
      <c r="AC38" s="8"/>
      <c r="AD38" s="8"/>
      <c r="AE38" s="8"/>
      <c r="AF38" s="8"/>
      <c r="BH38" s="8"/>
      <c r="BI38" s="325"/>
      <c r="BJ38" s="325"/>
      <c r="BK38" s="104"/>
      <c r="BL38" s="104"/>
      <c r="BM38" s="8"/>
      <c r="BN38" s="8"/>
    </row>
    <row r="39" spans="5:66" s="3" customFormat="1" ht="9" customHeight="1" thickBot="1" thickTop="1"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W39"/>
      <c r="X39" s="8"/>
      <c r="Y39" s="8"/>
      <c r="Z39" s="8"/>
      <c r="AA39" s="8"/>
      <c r="AB39" s="138"/>
      <c r="AC39" s="8"/>
      <c r="AD39" s="8"/>
      <c r="AE39" s="8"/>
      <c r="AF39" s="8"/>
      <c r="BH39" s="8"/>
      <c r="BK39" s="8"/>
      <c r="BL39" s="8"/>
      <c r="BM39" s="8"/>
      <c r="BN39" s="8"/>
    </row>
    <row r="40" spans="5:66" s="3" customFormat="1" ht="22.5" customHeight="1">
      <c r="E40" s="8"/>
      <c r="F40" s="8"/>
      <c r="G40" s="8"/>
      <c r="H40" s="8"/>
      <c r="I40" s="299"/>
      <c r="J40" s="299"/>
      <c r="K40" s="300" t="s">
        <v>57</v>
      </c>
      <c r="L40" s="301"/>
      <c r="M40" s="301"/>
      <c r="N40" s="323" t="s">
        <v>93</v>
      </c>
      <c r="O40" s="324"/>
      <c r="P40" s="324"/>
      <c r="Q40" s="324"/>
      <c r="R40" s="152">
        <f>ROUNDDOWN(BN76/60,0)</f>
        <v>15</v>
      </c>
      <c r="S40" s="153" t="s">
        <v>8</v>
      </c>
      <c r="T40" s="153"/>
      <c r="U40" s="154">
        <f>+BN76-(R40*60)</f>
        <v>20</v>
      </c>
      <c r="V40" s="155" t="s">
        <v>2</v>
      </c>
      <c r="W40"/>
      <c r="X40" s="8"/>
      <c r="Y40" s="8"/>
      <c r="Z40" s="8"/>
      <c r="AA40" s="8"/>
      <c r="AB40" s="8"/>
      <c r="AC40" s="8"/>
      <c r="AD40" s="8"/>
      <c r="AE40" s="8"/>
      <c r="AF40" s="8"/>
      <c r="BH40" s="8"/>
      <c r="BK40" s="8"/>
      <c r="BL40" s="8"/>
      <c r="BM40" s="8"/>
      <c r="BN40" s="8"/>
    </row>
    <row r="41" spans="11:32" ht="21.75" customHeight="1" thickBot="1">
      <c r="K41" s="54"/>
      <c r="L41" s="55"/>
      <c r="M41" s="55"/>
      <c r="N41" s="226" t="s">
        <v>94</v>
      </c>
      <c r="O41" s="227"/>
      <c r="P41" s="227"/>
      <c r="Q41" s="227"/>
      <c r="R41" s="122">
        <f>ROUNDDOWN(BR76/60,0)</f>
        <v>2</v>
      </c>
      <c r="S41" s="97" t="s">
        <v>8</v>
      </c>
      <c r="T41" s="97"/>
      <c r="U41" s="123">
        <f>+BR76-(R41*60)</f>
        <v>45</v>
      </c>
      <c r="V41" s="98" t="s">
        <v>2</v>
      </c>
      <c r="X41" s="6"/>
      <c r="Y41" s="6"/>
      <c r="Z41" s="6"/>
      <c r="AA41" s="6"/>
      <c r="AB41" s="6"/>
      <c r="AC41" s="6"/>
      <c r="AD41" s="6"/>
      <c r="AE41" s="6"/>
      <c r="AF41" s="6"/>
    </row>
    <row r="42" spans="13:14" ht="27" customHeight="1" thickBot="1">
      <c r="M42" s="8"/>
      <c r="N42" s="8"/>
    </row>
    <row r="43" spans="3:43" ht="24.75" customHeight="1" thickBot="1">
      <c r="C43" s="302" t="s">
        <v>50</v>
      </c>
      <c r="D43" s="303"/>
      <c r="E43" s="308" t="s">
        <v>73</v>
      </c>
      <c r="F43" s="309"/>
      <c r="G43" s="234" t="s">
        <v>45</v>
      </c>
      <c r="H43" s="314"/>
      <c r="I43" s="314"/>
      <c r="J43" s="314"/>
      <c r="K43" s="314"/>
      <c r="L43" s="314"/>
      <c r="M43" s="314"/>
      <c r="N43" s="314"/>
      <c r="O43" s="314"/>
      <c r="P43" s="314"/>
      <c r="Q43" s="314"/>
      <c r="R43" s="314"/>
      <c r="S43" s="314"/>
      <c r="T43" s="314"/>
      <c r="U43" s="314"/>
      <c r="V43" s="315"/>
      <c r="X43" s="234" t="s">
        <v>40</v>
      </c>
      <c r="Y43" s="235"/>
      <c r="Z43" s="235"/>
      <c r="AA43" s="235"/>
      <c r="AB43" s="235"/>
      <c r="AC43" s="236"/>
      <c r="AD43" s="237"/>
      <c r="AF43" s="290" t="s">
        <v>92</v>
      </c>
      <c r="AG43" s="291"/>
      <c r="AH43" s="291"/>
      <c r="AI43" s="292"/>
      <c r="AK43" s="281" t="s">
        <v>48</v>
      </c>
      <c r="AL43" s="282"/>
      <c r="AM43" s="282"/>
      <c r="AN43" s="282"/>
      <c r="AO43" s="282"/>
      <c r="AP43" s="282"/>
      <c r="AQ43" s="283"/>
    </row>
    <row r="44" spans="3:71" ht="24.75" customHeight="1">
      <c r="C44" s="304"/>
      <c r="D44" s="305"/>
      <c r="E44" s="310"/>
      <c r="F44" s="311"/>
      <c r="G44" s="316" t="s">
        <v>0</v>
      </c>
      <c r="H44" s="317"/>
      <c r="I44" s="317"/>
      <c r="J44" s="318" t="s">
        <v>3</v>
      </c>
      <c r="K44" s="319"/>
      <c r="L44" s="319"/>
      <c r="M44" s="113" t="s">
        <v>103</v>
      </c>
      <c r="N44" s="108"/>
      <c r="O44" s="320" t="s">
        <v>59</v>
      </c>
      <c r="P44" s="321"/>
      <c r="Q44" s="9"/>
      <c r="R44" s="238" t="s">
        <v>87</v>
      </c>
      <c r="S44" s="239"/>
      <c r="T44" s="14"/>
      <c r="U44" s="274" t="s">
        <v>42</v>
      </c>
      <c r="V44" s="322"/>
      <c r="X44" s="272" t="s">
        <v>8</v>
      </c>
      <c r="Y44" s="273"/>
      <c r="Z44" s="274" t="s">
        <v>41</v>
      </c>
      <c r="AA44" s="275"/>
      <c r="AB44" s="276"/>
      <c r="AC44" s="279" t="s">
        <v>81</v>
      </c>
      <c r="AD44" s="280"/>
      <c r="AE44" s="13"/>
      <c r="AF44" s="261" t="s">
        <v>43</v>
      </c>
      <c r="AG44" s="262"/>
      <c r="AH44" s="262"/>
      <c r="AI44" s="263"/>
      <c r="AK44" s="284"/>
      <c r="AL44" s="285"/>
      <c r="AM44" s="285"/>
      <c r="AN44" s="285"/>
      <c r="AO44" s="285"/>
      <c r="AP44" s="285"/>
      <c r="AQ44" s="286"/>
      <c r="BF44" s="28" t="s">
        <v>6</v>
      </c>
      <c r="BG44" s="29"/>
      <c r="BH44" s="30"/>
      <c r="BI44" s="28" t="s">
        <v>7</v>
      </c>
      <c r="BJ44" s="29"/>
      <c r="BK44" s="30"/>
      <c r="BL44" s="27" t="s">
        <v>88</v>
      </c>
      <c r="BM44" s="24"/>
      <c r="BN44" s="94"/>
      <c r="BO44" s="11"/>
      <c r="BR44" s="252" t="s">
        <v>51</v>
      </c>
      <c r="BS44" s="264" t="s">
        <v>52</v>
      </c>
    </row>
    <row r="45" spans="3:71" ht="24.75" customHeight="1" thickBot="1">
      <c r="C45" s="306"/>
      <c r="D45" s="307"/>
      <c r="E45" s="312"/>
      <c r="F45" s="313"/>
      <c r="G45" s="21" t="s">
        <v>1</v>
      </c>
      <c r="H45" s="16" t="s">
        <v>4</v>
      </c>
      <c r="I45" s="22" t="s">
        <v>2</v>
      </c>
      <c r="J45" s="17" t="s">
        <v>1</v>
      </c>
      <c r="K45" s="16" t="s">
        <v>4</v>
      </c>
      <c r="L45" s="22" t="s">
        <v>2</v>
      </c>
      <c r="M45" s="126" t="s">
        <v>82</v>
      </c>
      <c r="N45" s="109"/>
      <c r="O45" s="22" t="s">
        <v>5</v>
      </c>
      <c r="P45" s="81" t="s">
        <v>2</v>
      </c>
      <c r="Q45" s="18"/>
      <c r="R45" s="156" t="s">
        <v>8</v>
      </c>
      <c r="S45" s="157" t="s">
        <v>2</v>
      </c>
      <c r="T45" s="19"/>
      <c r="U45" s="266" t="s">
        <v>41</v>
      </c>
      <c r="V45" s="267"/>
      <c r="X45" s="83" t="s">
        <v>8</v>
      </c>
      <c r="Y45" s="84" t="s">
        <v>2</v>
      </c>
      <c r="Z45" s="277"/>
      <c r="AA45" s="227"/>
      <c r="AB45" s="278"/>
      <c r="AC45" s="99" t="s">
        <v>8</v>
      </c>
      <c r="AD45" s="100" t="s">
        <v>2</v>
      </c>
      <c r="AE45" s="13"/>
      <c r="AF45" s="268" t="s">
        <v>8</v>
      </c>
      <c r="AG45" s="269"/>
      <c r="AH45" s="270" t="s">
        <v>2</v>
      </c>
      <c r="AI45" s="271"/>
      <c r="AK45" s="287"/>
      <c r="AL45" s="288"/>
      <c r="AM45" s="288"/>
      <c r="AN45" s="288"/>
      <c r="AO45" s="288"/>
      <c r="AP45" s="288"/>
      <c r="AQ45" s="289"/>
      <c r="BF45" s="4" t="s">
        <v>8</v>
      </c>
      <c r="BG45" s="5" t="s">
        <v>2</v>
      </c>
      <c r="BH45" s="26" t="s">
        <v>9</v>
      </c>
      <c r="BI45" s="5" t="s">
        <v>8</v>
      </c>
      <c r="BJ45" s="5" t="s">
        <v>2</v>
      </c>
      <c r="BK45" s="26" t="s">
        <v>10</v>
      </c>
      <c r="BL45" s="130" t="s">
        <v>82</v>
      </c>
      <c r="BM45" s="26" t="s">
        <v>11</v>
      </c>
      <c r="BN45" s="95" t="s">
        <v>23</v>
      </c>
      <c r="BO45" s="2" t="s">
        <v>49</v>
      </c>
      <c r="BP45" t="s">
        <v>26</v>
      </c>
      <c r="BR45" s="253"/>
      <c r="BS45" s="265"/>
    </row>
    <row r="46" spans="3:71" ht="30" customHeight="1">
      <c r="C46" s="31">
        <f>+C45+1</f>
        <v>1</v>
      </c>
      <c r="D46" s="57" t="s">
        <v>12</v>
      </c>
      <c r="E46" s="23"/>
      <c r="F46" s="88"/>
      <c r="G46" s="34"/>
      <c r="H46" s="35" t="s">
        <v>4</v>
      </c>
      <c r="I46" s="36"/>
      <c r="J46" s="37"/>
      <c r="K46" s="35" t="s">
        <v>4</v>
      </c>
      <c r="L46" s="36"/>
      <c r="M46" s="128"/>
      <c r="N46" s="110"/>
      <c r="O46" s="107">
        <f aca="true" t="shared" si="0" ref="O46:O76">IF(E46="","",IF(OR(E46="勤務日",E46="休日"),(ROUNDDOWN(BM46/60,0))))</f>
      </c>
      <c r="P46" s="93">
        <f aca="true" t="shared" si="1" ref="P46:P76">IF(E46="","",IF(OR(E46="勤務日",E46="休日"),(+BM46-(O46*60))))</f>
      </c>
      <c r="Q46" s="7"/>
      <c r="R46" s="158">
        <f aca="true" t="shared" si="2" ref="R46:R76">IF(E46="","",IF(OR(E46="勤務日",E46="休日"),(ROUNDDOWN(BN46/60,0))))</f>
      </c>
      <c r="S46" s="159">
        <f aca="true" t="shared" si="3" ref="S46:S76">IF(E46="","",IF(OR(E46="勤務日",E46="休日"),(+BN46-(R46*60))))</f>
      </c>
      <c r="T46" s="7"/>
      <c r="U46" s="230"/>
      <c r="V46" s="231"/>
      <c r="X46" s="47"/>
      <c r="Y46" s="85"/>
      <c r="Z46" s="230"/>
      <c r="AA46" s="232"/>
      <c r="AB46" s="233"/>
      <c r="AC46" s="124" t="str">
        <f aca="true" t="shared" si="4" ref="AC46:AC76">IF(X46="","0",IF(X46&lt;=10000,(ROUNDDOWN(BR46/60,0))))</f>
        <v>0</v>
      </c>
      <c r="AD46" s="101">
        <f>IF(Y46="","",IF(Y46&lt;=10000,(+BR46-(AC46*60))))</f>
      </c>
      <c r="AE46" s="2"/>
      <c r="AF46" s="254">
        <f>ROUNDDOWN(BS46/60,0)</f>
        <v>0</v>
      </c>
      <c r="AG46" s="255"/>
      <c r="AH46" s="256">
        <f aca="true" t="shared" si="5" ref="AH46:AH76">+BS46-AF46*60</f>
        <v>0</v>
      </c>
      <c r="AI46" s="257"/>
      <c r="AK46" s="258"/>
      <c r="AL46" s="259"/>
      <c r="AM46" s="259"/>
      <c r="AN46" s="259"/>
      <c r="AO46" s="259"/>
      <c r="AP46" s="259"/>
      <c r="AQ46" s="260"/>
      <c r="BF46" s="20">
        <f>IF(IF(E46="勤務日",(+$AB$7-G46)*60,IF(E46="休日",(J46-G46)*60,))&lt;=-1,0,(IF(E46="勤務日",(+$AB$7-G46)*60,IF(E46="休日",(J46-G46)*60,))))</f>
        <v>0</v>
      </c>
      <c r="BG46" s="3" t="b">
        <f>IF(E46="勤務日",(+$AD$35-I46),IF(E46="休日",L46-I46))</f>
        <v>0</v>
      </c>
      <c r="BH46" s="25">
        <f>+BF46+BG46</f>
        <v>0</v>
      </c>
      <c r="BI46" s="10" t="b">
        <f>IF(E46="勤務日",(+J46-$AI$35)*60,IF(E46="休日","0"))</f>
        <v>0</v>
      </c>
      <c r="BJ46" s="10" t="b">
        <f>IF(E46="勤務日",+L46-$AL$35,IF(E46="休日","0"))</f>
        <v>0</v>
      </c>
      <c r="BK46" s="25">
        <f>+BI46+BJ46</f>
        <v>0</v>
      </c>
      <c r="BL46" s="131" t="str">
        <f>IF(M46="","0",IF(M46&lt;=10000,(45-M46)))</f>
        <v>0</v>
      </c>
      <c r="BM46" s="25">
        <f>+BH46+BK46+BL46</f>
        <v>0</v>
      </c>
      <c r="BN46" s="96">
        <f>+BM46</f>
        <v>0</v>
      </c>
      <c r="BO46" s="2" t="s">
        <v>19</v>
      </c>
      <c r="BP46" t="s">
        <v>27</v>
      </c>
      <c r="BR46" s="96">
        <f>+X46*60+Y46</f>
        <v>0</v>
      </c>
      <c r="BS46" s="20">
        <f>+BN46+BR46</f>
        <v>0</v>
      </c>
    </row>
    <row r="47" spans="3:71" ht="30" customHeight="1">
      <c r="C47" s="32">
        <f aca="true" t="shared" si="6" ref="C47:C76">+C46+1</f>
        <v>2</v>
      </c>
      <c r="D47" s="58" t="s">
        <v>13</v>
      </c>
      <c r="E47" s="91"/>
      <c r="F47" s="89"/>
      <c r="G47" s="38"/>
      <c r="H47" s="39" t="s">
        <v>4</v>
      </c>
      <c r="I47" s="40"/>
      <c r="J47" s="41"/>
      <c r="K47" s="40" t="s">
        <v>4</v>
      </c>
      <c r="L47" s="40"/>
      <c r="M47" s="127"/>
      <c r="N47" s="111"/>
      <c r="O47" s="45">
        <f t="shared" si="0"/>
      </c>
      <c r="P47" s="82">
        <f t="shared" si="1"/>
      </c>
      <c r="Q47" s="7"/>
      <c r="R47" s="160">
        <f t="shared" si="2"/>
      </c>
      <c r="S47" s="160">
        <f t="shared" si="3"/>
      </c>
      <c r="T47" s="7"/>
      <c r="U47" s="210"/>
      <c r="V47" s="211"/>
      <c r="X47" s="48"/>
      <c r="Y47" s="86"/>
      <c r="Z47" s="212"/>
      <c r="AA47" s="213"/>
      <c r="AB47" s="214"/>
      <c r="AC47" s="124" t="str">
        <f t="shared" si="4"/>
        <v>0</v>
      </c>
      <c r="AD47" s="101">
        <f aca="true" t="shared" si="7" ref="AD47:AD76">IF(Y47="","",IF(Y47&lt;=10000,(+BR47-(AC47*60))))</f>
      </c>
      <c r="AE47" s="2"/>
      <c r="AF47" s="215">
        <f aca="true" t="shared" si="8" ref="AF47:AF76">ROUNDDOWN(BS47/60,0)</f>
        <v>0</v>
      </c>
      <c r="AG47" s="216"/>
      <c r="AH47" s="217">
        <f t="shared" si="5"/>
        <v>0</v>
      </c>
      <c r="AI47" s="218"/>
      <c r="AK47" s="207"/>
      <c r="AL47" s="208"/>
      <c r="AM47" s="208"/>
      <c r="AN47" s="208"/>
      <c r="AO47" s="208"/>
      <c r="AP47" s="208"/>
      <c r="AQ47" s="209"/>
      <c r="BF47" s="20">
        <f aca="true" t="shared" si="9" ref="BF47:BF76">IF(IF(E47="勤務日",(+$AB$7-G47)*60,IF(E47="休日",(J47-G47)*60,))&lt;=-1,0,(IF(E47="勤務日",(+$AB$7-G47)*60,IF(E47="休日",(J47-G47)*60,))))</f>
        <v>0</v>
      </c>
      <c r="BG47" s="3" t="b">
        <f aca="true" t="shared" si="10" ref="BG47:BG76">IF(E47="勤務日",(+$AD$35-I47),IF(E47="休日",L47-I47))</f>
        <v>0</v>
      </c>
      <c r="BH47" s="25">
        <f aca="true" t="shared" si="11" ref="BH47:BH76">+BF47+BG47</f>
        <v>0</v>
      </c>
      <c r="BI47" s="10" t="b">
        <f aca="true" t="shared" si="12" ref="BI47:BI76">IF(E47="勤務日",(+J47-$AI$35)*60,IF(E47="休日","0"))</f>
        <v>0</v>
      </c>
      <c r="BJ47" s="10" t="b">
        <f aca="true" t="shared" si="13" ref="BJ47:BJ76">IF(E47="勤務日",+L47-$AL$35,IF(E47="休日","0"))</f>
        <v>0</v>
      </c>
      <c r="BK47" s="25">
        <f aca="true" t="shared" si="14" ref="BK47:BK76">+BI47+BJ47</f>
        <v>0</v>
      </c>
      <c r="BL47" s="131" t="str">
        <f aca="true" t="shared" si="15" ref="BL47:BL76">IF(M47="","0",IF(M47&lt;=10000,(45-M47)))</f>
        <v>0</v>
      </c>
      <c r="BM47" s="25">
        <f aca="true" t="shared" si="16" ref="BM47:BM76">+BH47+BK47+BL47</f>
        <v>0</v>
      </c>
      <c r="BN47" s="96">
        <f>+BM47+BN46</f>
        <v>0</v>
      </c>
      <c r="BO47" s="2"/>
      <c r="BP47" t="s">
        <v>28</v>
      </c>
      <c r="BR47" s="96">
        <f aca="true" t="shared" si="17" ref="BR47:BR76">+BR46+X47*60+Y47</f>
        <v>0</v>
      </c>
      <c r="BS47" s="20">
        <f aca="true" t="shared" si="18" ref="BS47:BS76">+BN47+BR47</f>
        <v>0</v>
      </c>
    </row>
    <row r="48" spans="3:71" ht="30" customHeight="1">
      <c r="C48" s="32">
        <f t="shared" si="6"/>
        <v>3</v>
      </c>
      <c r="D48" s="58" t="s">
        <v>14</v>
      </c>
      <c r="E48" s="91" t="s">
        <v>49</v>
      </c>
      <c r="F48" s="89"/>
      <c r="G48" s="38">
        <v>7</v>
      </c>
      <c r="H48" s="39" t="s">
        <v>4</v>
      </c>
      <c r="I48" s="40">
        <v>30</v>
      </c>
      <c r="J48" s="41">
        <v>20</v>
      </c>
      <c r="K48" s="40" t="s">
        <v>4</v>
      </c>
      <c r="L48" s="40">
        <v>30</v>
      </c>
      <c r="M48" s="127"/>
      <c r="N48" s="111"/>
      <c r="O48" s="45">
        <f t="shared" si="0"/>
        <v>3</v>
      </c>
      <c r="P48" s="82">
        <f t="shared" si="1"/>
        <v>15</v>
      </c>
      <c r="Q48" s="7"/>
      <c r="R48" s="160">
        <f t="shared" si="2"/>
        <v>3</v>
      </c>
      <c r="S48" s="160">
        <f t="shared" si="3"/>
        <v>15</v>
      </c>
      <c r="T48" s="7"/>
      <c r="U48" s="210" t="s">
        <v>26</v>
      </c>
      <c r="V48" s="211"/>
      <c r="X48" s="48"/>
      <c r="Y48" s="86">
        <v>15</v>
      </c>
      <c r="Z48" s="212" t="s">
        <v>31</v>
      </c>
      <c r="AA48" s="213"/>
      <c r="AB48" s="214"/>
      <c r="AC48" s="124" t="str">
        <f t="shared" si="4"/>
        <v>0</v>
      </c>
      <c r="AD48" s="101">
        <f t="shared" si="7"/>
        <v>15</v>
      </c>
      <c r="AE48" s="2"/>
      <c r="AF48" s="215">
        <f t="shared" si="8"/>
        <v>3</v>
      </c>
      <c r="AG48" s="216"/>
      <c r="AH48" s="217">
        <f t="shared" si="5"/>
        <v>30</v>
      </c>
      <c r="AI48" s="218"/>
      <c r="AK48" s="207"/>
      <c r="AL48" s="208"/>
      <c r="AM48" s="208"/>
      <c r="AN48" s="208"/>
      <c r="AO48" s="208"/>
      <c r="AP48" s="208"/>
      <c r="AQ48" s="209"/>
      <c r="BF48" s="20">
        <f t="shared" si="9"/>
        <v>0</v>
      </c>
      <c r="BG48" s="3">
        <f t="shared" si="10"/>
        <v>0</v>
      </c>
      <c r="BH48" s="25">
        <f t="shared" si="11"/>
        <v>0</v>
      </c>
      <c r="BI48" s="10">
        <f t="shared" si="12"/>
        <v>180</v>
      </c>
      <c r="BJ48" s="10">
        <f t="shared" si="13"/>
        <v>15</v>
      </c>
      <c r="BK48" s="25">
        <f t="shared" si="14"/>
        <v>195</v>
      </c>
      <c r="BL48" s="131" t="str">
        <f t="shared" si="15"/>
        <v>0</v>
      </c>
      <c r="BM48" s="25">
        <f t="shared" si="16"/>
        <v>195</v>
      </c>
      <c r="BN48" s="96">
        <f aca="true" t="shared" si="19" ref="BN48:BN76">+BM48+BN47</f>
        <v>195</v>
      </c>
      <c r="BP48" t="s">
        <v>29</v>
      </c>
      <c r="BR48" s="96">
        <f t="shared" si="17"/>
        <v>15</v>
      </c>
      <c r="BS48" s="20">
        <f t="shared" si="18"/>
        <v>210</v>
      </c>
    </row>
    <row r="49" spans="3:71" ht="30" customHeight="1">
      <c r="C49" s="32">
        <f t="shared" si="6"/>
        <v>4</v>
      </c>
      <c r="D49" s="58" t="s">
        <v>15</v>
      </c>
      <c r="E49" s="91" t="s">
        <v>19</v>
      </c>
      <c r="F49" s="89"/>
      <c r="G49" s="38">
        <v>9</v>
      </c>
      <c r="H49" s="39" t="s">
        <v>4</v>
      </c>
      <c r="I49" s="40">
        <v>0</v>
      </c>
      <c r="J49" s="41">
        <v>12</v>
      </c>
      <c r="K49" s="40" t="s">
        <v>4</v>
      </c>
      <c r="L49" s="40">
        <v>45</v>
      </c>
      <c r="M49" s="127"/>
      <c r="N49" s="111"/>
      <c r="O49" s="45">
        <f t="shared" si="0"/>
        <v>3</v>
      </c>
      <c r="P49" s="82">
        <f t="shared" si="1"/>
        <v>45</v>
      </c>
      <c r="Q49" s="7"/>
      <c r="R49" s="160">
        <f t="shared" si="2"/>
        <v>7</v>
      </c>
      <c r="S49" s="160">
        <f t="shared" si="3"/>
        <v>0</v>
      </c>
      <c r="T49" s="7"/>
      <c r="U49" s="210" t="s">
        <v>29</v>
      </c>
      <c r="V49" s="211"/>
      <c r="X49" s="48">
        <v>2</v>
      </c>
      <c r="Y49" s="86">
        <v>30</v>
      </c>
      <c r="Z49" s="212" t="s">
        <v>29</v>
      </c>
      <c r="AA49" s="213"/>
      <c r="AB49" s="214"/>
      <c r="AC49" s="124">
        <f t="shared" si="4"/>
        <v>2</v>
      </c>
      <c r="AD49" s="101">
        <f t="shared" si="7"/>
        <v>45</v>
      </c>
      <c r="AE49" s="2"/>
      <c r="AF49" s="215">
        <f t="shared" si="8"/>
        <v>9</v>
      </c>
      <c r="AG49" s="216"/>
      <c r="AH49" s="217">
        <f t="shared" si="5"/>
        <v>45</v>
      </c>
      <c r="AI49" s="218"/>
      <c r="AK49" s="207"/>
      <c r="AL49" s="208"/>
      <c r="AM49" s="208"/>
      <c r="AN49" s="208"/>
      <c r="AO49" s="208"/>
      <c r="AP49" s="208"/>
      <c r="AQ49" s="209"/>
      <c r="BF49" s="20">
        <f t="shared" si="9"/>
        <v>180</v>
      </c>
      <c r="BG49" s="3">
        <f t="shared" si="10"/>
        <v>45</v>
      </c>
      <c r="BH49" s="25">
        <f t="shared" si="11"/>
        <v>225</v>
      </c>
      <c r="BI49" s="10" t="str">
        <f t="shared" si="12"/>
        <v>0</v>
      </c>
      <c r="BJ49" s="10" t="str">
        <f t="shared" si="13"/>
        <v>0</v>
      </c>
      <c r="BK49" s="25">
        <f t="shared" si="14"/>
        <v>0</v>
      </c>
      <c r="BL49" s="131" t="str">
        <f t="shared" si="15"/>
        <v>0</v>
      </c>
      <c r="BM49" s="25">
        <f t="shared" si="16"/>
        <v>225</v>
      </c>
      <c r="BN49" s="96">
        <f t="shared" si="19"/>
        <v>420</v>
      </c>
      <c r="BP49" t="s">
        <v>30</v>
      </c>
      <c r="BR49" s="96">
        <f t="shared" si="17"/>
        <v>165</v>
      </c>
      <c r="BS49" s="20">
        <f t="shared" si="18"/>
        <v>585</v>
      </c>
    </row>
    <row r="50" spans="3:71" ht="30" customHeight="1">
      <c r="C50" s="32">
        <f t="shared" si="6"/>
        <v>5</v>
      </c>
      <c r="D50" s="58" t="s">
        <v>16</v>
      </c>
      <c r="E50" s="91" t="s">
        <v>19</v>
      </c>
      <c r="F50" s="89"/>
      <c r="G50" s="38"/>
      <c r="H50" s="39" t="s">
        <v>4</v>
      </c>
      <c r="I50" s="40"/>
      <c r="J50" s="41"/>
      <c r="K50" s="40" t="s">
        <v>4</v>
      </c>
      <c r="L50" s="40"/>
      <c r="M50" s="127"/>
      <c r="N50" s="111"/>
      <c r="O50" s="45">
        <f t="shared" si="0"/>
        <v>0</v>
      </c>
      <c r="P50" s="82">
        <f t="shared" si="1"/>
        <v>0</v>
      </c>
      <c r="Q50" s="7"/>
      <c r="R50" s="160">
        <f t="shared" si="2"/>
        <v>7</v>
      </c>
      <c r="S50" s="160">
        <f t="shared" si="3"/>
        <v>0</v>
      </c>
      <c r="T50" s="7"/>
      <c r="U50" s="210"/>
      <c r="V50" s="211"/>
      <c r="X50" s="48"/>
      <c r="Y50" s="86"/>
      <c r="Z50" s="212"/>
      <c r="AA50" s="213"/>
      <c r="AB50" s="214"/>
      <c r="AC50" s="124" t="str">
        <f t="shared" si="4"/>
        <v>0</v>
      </c>
      <c r="AD50" s="101">
        <f t="shared" si="7"/>
      </c>
      <c r="AE50" s="2"/>
      <c r="AF50" s="215">
        <f t="shared" si="8"/>
        <v>9</v>
      </c>
      <c r="AG50" s="216"/>
      <c r="AH50" s="217">
        <f t="shared" si="5"/>
        <v>45</v>
      </c>
      <c r="AI50" s="218"/>
      <c r="AK50" s="207"/>
      <c r="AL50" s="208"/>
      <c r="AM50" s="208"/>
      <c r="AN50" s="208"/>
      <c r="AO50" s="208"/>
      <c r="AP50" s="208"/>
      <c r="AQ50" s="209"/>
      <c r="BF50" s="20">
        <f t="shared" si="9"/>
        <v>0</v>
      </c>
      <c r="BG50" s="3">
        <f t="shared" si="10"/>
        <v>0</v>
      </c>
      <c r="BH50" s="25">
        <f t="shared" si="11"/>
        <v>0</v>
      </c>
      <c r="BI50" s="10" t="str">
        <f t="shared" si="12"/>
        <v>0</v>
      </c>
      <c r="BJ50" s="10" t="str">
        <f t="shared" si="13"/>
        <v>0</v>
      </c>
      <c r="BK50" s="25">
        <f t="shared" si="14"/>
        <v>0</v>
      </c>
      <c r="BL50" s="131" t="str">
        <f t="shared" si="15"/>
        <v>0</v>
      </c>
      <c r="BM50" s="25">
        <f t="shared" si="16"/>
        <v>0</v>
      </c>
      <c r="BN50" s="96">
        <f t="shared" si="19"/>
        <v>420</v>
      </c>
      <c r="BP50" t="s">
        <v>31</v>
      </c>
      <c r="BR50" s="96">
        <f t="shared" si="17"/>
        <v>165</v>
      </c>
      <c r="BS50" s="20">
        <f t="shared" si="18"/>
        <v>585</v>
      </c>
    </row>
    <row r="51" spans="3:71" ht="30" customHeight="1">
      <c r="C51" s="32">
        <f t="shared" si="6"/>
        <v>6</v>
      </c>
      <c r="D51" s="58" t="s">
        <v>17</v>
      </c>
      <c r="E51" s="91" t="s">
        <v>49</v>
      </c>
      <c r="F51" s="89"/>
      <c r="G51" s="38">
        <v>7</v>
      </c>
      <c r="H51" s="39" t="s">
        <v>4</v>
      </c>
      <c r="I51" s="40">
        <v>50</v>
      </c>
      <c r="J51" s="41">
        <v>25</v>
      </c>
      <c r="K51" s="39" t="s">
        <v>4</v>
      </c>
      <c r="L51" s="40">
        <v>55</v>
      </c>
      <c r="M51" s="127"/>
      <c r="N51" s="111"/>
      <c r="O51" s="45">
        <f t="shared" si="0"/>
        <v>8</v>
      </c>
      <c r="P51" s="82">
        <f t="shared" si="1"/>
        <v>20</v>
      </c>
      <c r="Q51" s="7"/>
      <c r="R51" s="160">
        <f t="shared" si="2"/>
        <v>15</v>
      </c>
      <c r="S51" s="160">
        <f t="shared" si="3"/>
        <v>20</v>
      </c>
      <c r="T51" s="7"/>
      <c r="U51" s="210"/>
      <c r="V51" s="211"/>
      <c r="X51" s="48"/>
      <c r="Y51" s="86"/>
      <c r="Z51" s="212"/>
      <c r="AA51" s="213"/>
      <c r="AB51" s="214"/>
      <c r="AC51" s="124" t="str">
        <f t="shared" si="4"/>
        <v>0</v>
      </c>
      <c r="AD51" s="101">
        <f t="shared" si="7"/>
      </c>
      <c r="AE51" s="2"/>
      <c r="AF51" s="215">
        <f t="shared" si="8"/>
        <v>18</v>
      </c>
      <c r="AG51" s="216"/>
      <c r="AH51" s="217">
        <f t="shared" si="5"/>
        <v>5</v>
      </c>
      <c r="AI51" s="218"/>
      <c r="AK51" s="207"/>
      <c r="AL51" s="208"/>
      <c r="AM51" s="208"/>
      <c r="AN51" s="208"/>
      <c r="AO51" s="208"/>
      <c r="AP51" s="208"/>
      <c r="AQ51" s="209"/>
      <c r="BF51" s="20">
        <f t="shared" si="9"/>
        <v>0</v>
      </c>
      <c r="BG51" s="3">
        <f t="shared" si="10"/>
        <v>-20</v>
      </c>
      <c r="BH51" s="25">
        <f t="shared" si="11"/>
        <v>-20</v>
      </c>
      <c r="BI51" s="10">
        <f t="shared" si="12"/>
        <v>480</v>
      </c>
      <c r="BJ51" s="10">
        <f t="shared" si="13"/>
        <v>40</v>
      </c>
      <c r="BK51" s="25">
        <f t="shared" si="14"/>
        <v>520</v>
      </c>
      <c r="BL51" s="131" t="str">
        <f t="shared" si="15"/>
        <v>0</v>
      </c>
      <c r="BM51" s="25">
        <f t="shared" si="16"/>
        <v>500</v>
      </c>
      <c r="BN51" s="96">
        <f t="shared" si="19"/>
        <v>920</v>
      </c>
      <c r="BP51" t="s">
        <v>37</v>
      </c>
      <c r="BR51" s="96">
        <f t="shared" si="17"/>
        <v>165</v>
      </c>
      <c r="BS51" s="20">
        <f t="shared" si="18"/>
        <v>1085</v>
      </c>
    </row>
    <row r="52" spans="3:71" ht="30" customHeight="1">
      <c r="C52" s="32">
        <f t="shared" si="6"/>
        <v>7</v>
      </c>
      <c r="D52" s="58" t="s">
        <v>18</v>
      </c>
      <c r="E52" s="91"/>
      <c r="F52" s="89"/>
      <c r="G52" s="38"/>
      <c r="H52" s="39" t="s">
        <v>4</v>
      </c>
      <c r="I52" s="40"/>
      <c r="J52" s="41"/>
      <c r="K52" s="39" t="s">
        <v>4</v>
      </c>
      <c r="L52" s="40"/>
      <c r="M52" s="127"/>
      <c r="N52" s="111"/>
      <c r="O52" s="45">
        <f t="shared" si="0"/>
      </c>
      <c r="P52" s="82">
        <f t="shared" si="1"/>
      </c>
      <c r="Q52" s="7"/>
      <c r="R52" s="160">
        <f t="shared" si="2"/>
      </c>
      <c r="S52" s="160">
        <f t="shared" si="3"/>
      </c>
      <c r="T52" s="7"/>
      <c r="U52" s="210"/>
      <c r="V52" s="211"/>
      <c r="X52" s="48"/>
      <c r="Y52" s="86"/>
      <c r="Z52" s="212"/>
      <c r="AA52" s="213"/>
      <c r="AB52" s="214"/>
      <c r="AC52" s="124" t="str">
        <f t="shared" si="4"/>
        <v>0</v>
      </c>
      <c r="AD52" s="101">
        <f t="shared" si="7"/>
      </c>
      <c r="AE52" s="2"/>
      <c r="AF52" s="215">
        <f t="shared" si="8"/>
        <v>18</v>
      </c>
      <c r="AG52" s="216"/>
      <c r="AH52" s="217">
        <f t="shared" si="5"/>
        <v>5</v>
      </c>
      <c r="AI52" s="218"/>
      <c r="AK52" s="207"/>
      <c r="AL52" s="208"/>
      <c r="AM52" s="208"/>
      <c r="AN52" s="208"/>
      <c r="AO52" s="208"/>
      <c r="AP52" s="208"/>
      <c r="AQ52" s="209"/>
      <c r="BF52" s="20">
        <f t="shared" si="9"/>
        <v>0</v>
      </c>
      <c r="BG52" s="3" t="b">
        <f t="shared" si="10"/>
        <v>0</v>
      </c>
      <c r="BH52" s="25">
        <f t="shared" si="11"/>
        <v>0</v>
      </c>
      <c r="BI52" s="10" t="b">
        <f t="shared" si="12"/>
        <v>0</v>
      </c>
      <c r="BJ52" s="10" t="b">
        <f t="shared" si="13"/>
        <v>0</v>
      </c>
      <c r="BK52" s="25">
        <f t="shared" si="14"/>
        <v>0</v>
      </c>
      <c r="BL52" s="131" t="str">
        <f t="shared" si="15"/>
        <v>0</v>
      </c>
      <c r="BM52" s="25">
        <f t="shared" si="16"/>
        <v>0</v>
      </c>
      <c r="BN52" s="96">
        <f t="shared" si="19"/>
        <v>920</v>
      </c>
      <c r="BP52" t="s">
        <v>38</v>
      </c>
      <c r="BR52" s="96">
        <f t="shared" si="17"/>
        <v>165</v>
      </c>
      <c r="BS52" s="20">
        <f t="shared" si="18"/>
        <v>1085</v>
      </c>
    </row>
    <row r="53" spans="3:71" ht="30" customHeight="1">
      <c r="C53" s="32">
        <f t="shared" si="6"/>
        <v>8</v>
      </c>
      <c r="D53" s="58" t="s">
        <v>12</v>
      </c>
      <c r="E53" s="91"/>
      <c r="F53" s="89"/>
      <c r="G53" s="38"/>
      <c r="H53" s="39" t="s">
        <v>4</v>
      </c>
      <c r="I53" s="40"/>
      <c r="J53" s="41"/>
      <c r="K53" s="39" t="s">
        <v>4</v>
      </c>
      <c r="L53" s="40"/>
      <c r="M53" s="127"/>
      <c r="N53" s="111"/>
      <c r="O53" s="45">
        <f t="shared" si="0"/>
      </c>
      <c r="P53" s="82">
        <f t="shared" si="1"/>
      </c>
      <c r="Q53" s="7"/>
      <c r="R53" s="160">
        <f t="shared" si="2"/>
      </c>
      <c r="S53" s="160">
        <f t="shared" si="3"/>
      </c>
      <c r="T53" s="7"/>
      <c r="U53" s="210"/>
      <c r="V53" s="211"/>
      <c r="X53" s="48"/>
      <c r="Y53" s="86"/>
      <c r="Z53" s="212"/>
      <c r="AA53" s="213"/>
      <c r="AB53" s="214"/>
      <c r="AC53" s="124" t="str">
        <f t="shared" si="4"/>
        <v>0</v>
      </c>
      <c r="AD53" s="101">
        <f t="shared" si="7"/>
      </c>
      <c r="AE53" s="2"/>
      <c r="AF53" s="215">
        <f t="shared" si="8"/>
        <v>18</v>
      </c>
      <c r="AG53" s="216"/>
      <c r="AH53" s="217">
        <f t="shared" si="5"/>
        <v>5</v>
      </c>
      <c r="AI53" s="218"/>
      <c r="AK53" s="207"/>
      <c r="AL53" s="208"/>
      <c r="AM53" s="208"/>
      <c r="AN53" s="208"/>
      <c r="AO53" s="208"/>
      <c r="AP53" s="208"/>
      <c r="AQ53" s="209"/>
      <c r="BF53" s="20">
        <f t="shared" si="9"/>
        <v>0</v>
      </c>
      <c r="BG53" s="3" t="b">
        <f t="shared" si="10"/>
        <v>0</v>
      </c>
      <c r="BH53" s="25">
        <f t="shared" si="11"/>
        <v>0</v>
      </c>
      <c r="BI53" s="10" t="b">
        <f t="shared" si="12"/>
        <v>0</v>
      </c>
      <c r="BJ53" s="10" t="b">
        <f t="shared" si="13"/>
        <v>0</v>
      </c>
      <c r="BK53" s="25">
        <f t="shared" si="14"/>
        <v>0</v>
      </c>
      <c r="BL53" s="131" t="str">
        <f t="shared" si="15"/>
        <v>0</v>
      </c>
      <c r="BM53" s="25">
        <f t="shared" si="16"/>
        <v>0</v>
      </c>
      <c r="BN53" s="96">
        <f t="shared" si="19"/>
        <v>920</v>
      </c>
      <c r="BP53" t="s">
        <v>39</v>
      </c>
      <c r="BR53" s="96">
        <f t="shared" si="17"/>
        <v>165</v>
      </c>
      <c r="BS53" s="20">
        <f t="shared" si="18"/>
        <v>1085</v>
      </c>
    </row>
    <row r="54" spans="3:71" ht="30" customHeight="1">
      <c r="C54" s="32">
        <f t="shared" si="6"/>
        <v>9</v>
      </c>
      <c r="D54" s="58" t="s">
        <v>13</v>
      </c>
      <c r="E54" s="91"/>
      <c r="F54" s="89"/>
      <c r="G54" s="38"/>
      <c r="H54" s="39" t="s">
        <v>4</v>
      </c>
      <c r="I54" s="40"/>
      <c r="J54" s="41"/>
      <c r="K54" s="39" t="s">
        <v>4</v>
      </c>
      <c r="L54" s="40"/>
      <c r="M54" s="127"/>
      <c r="N54" s="111"/>
      <c r="O54" s="45">
        <f t="shared" si="0"/>
      </c>
      <c r="P54" s="82">
        <f t="shared" si="1"/>
      </c>
      <c r="Q54" s="7"/>
      <c r="R54" s="160">
        <f t="shared" si="2"/>
      </c>
      <c r="S54" s="160">
        <f t="shared" si="3"/>
      </c>
      <c r="T54" s="7"/>
      <c r="U54" s="210"/>
      <c r="V54" s="211"/>
      <c r="X54" s="48"/>
      <c r="Y54" s="86"/>
      <c r="Z54" s="212"/>
      <c r="AA54" s="213"/>
      <c r="AB54" s="214"/>
      <c r="AC54" s="124" t="str">
        <f t="shared" si="4"/>
        <v>0</v>
      </c>
      <c r="AD54" s="101">
        <f t="shared" si="7"/>
      </c>
      <c r="AE54" s="2"/>
      <c r="AF54" s="215">
        <f t="shared" si="8"/>
        <v>18</v>
      </c>
      <c r="AG54" s="216"/>
      <c r="AH54" s="217">
        <f t="shared" si="5"/>
        <v>5</v>
      </c>
      <c r="AI54" s="218"/>
      <c r="AK54" s="207"/>
      <c r="AL54" s="208"/>
      <c r="AM54" s="208"/>
      <c r="AN54" s="208"/>
      <c r="AO54" s="208"/>
      <c r="AP54" s="208"/>
      <c r="AQ54" s="209"/>
      <c r="BF54" s="20">
        <f t="shared" si="9"/>
        <v>0</v>
      </c>
      <c r="BG54" s="3" t="b">
        <f t="shared" si="10"/>
        <v>0</v>
      </c>
      <c r="BH54" s="25">
        <f t="shared" si="11"/>
        <v>0</v>
      </c>
      <c r="BI54" s="10" t="b">
        <f t="shared" si="12"/>
        <v>0</v>
      </c>
      <c r="BJ54" s="10" t="b">
        <f t="shared" si="13"/>
        <v>0</v>
      </c>
      <c r="BK54" s="25">
        <f t="shared" si="14"/>
        <v>0</v>
      </c>
      <c r="BL54" s="131" t="str">
        <f t="shared" si="15"/>
        <v>0</v>
      </c>
      <c r="BM54" s="25">
        <f t="shared" si="16"/>
        <v>0</v>
      </c>
      <c r="BN54" s="96">
        <f t="shared" si="19"/>
        <v>920</v>
      </c>
      <c r="BP54" s="6" t="s">
        <v>32</v>
      </c>
      <c r="BR54" s="96">
        <f t="shared" si="17"/>
        <v>165</v>
      </c>
      <c r="BS54" s="20">
        <f t="shared" si="18"/>
        <v>1085</v>
      </c>
    </row>
    <row r="55" spans="3:71" ht="30" customHeight="1">
      <c r="C55" s="32">
        <f t="shared" si="6"/>
        <v>10</v>
      </c>
      <c r="D55" s="58" t="s">
        <v>14</v>
      </c>
      <c r="E55" s="91"/>
      <c r="F55" s="89"/>
      <c r="G55" s="38"/>
      <c r="H55" s="39" t="s">
        <v>4</v>
      </c>
      <c r="I55" s="40"/>
      <c r="J55" s="41"/>
      <c r="K55" s="39" t="s">
        <v>4</v>
      </c>
      <c r="L55" s="40"/>
      <c r="M55" s="127"/>
      <c r="N55" s="111"/>
      <c r="O55" s="45">
        <f t="shared" si="0"/>
      </c>
      <c r="P55" s="82">
        <f t="shared" si="1"/>
      </c>
      <c r="Q55" s="7"/>
      <c r="R55" s="160">
        <f t="shared" si="2"/>
      </c>
      <c r="S55" s="160">
        <f t="shared" si="3"/>
      </c>
      <c r="T55" s="7"/>
      <c r="U55" s="210"/>
      <c r="V55" s="211"/>
      <c r="X55" s="48"/>
      <c r="Y55" s="86"/>
      <c r="Z55" s="212"/>
      <c r="AA55" s="213"/>
      <c r="AB55" s="214"/>
      <c r="AC55" s="124" t="str">
        <f t="shared" si="4"/>
        <v>0</v>
      </c>
      <c r="AD55" s="101">
        <f t="shared" si="7"/>
      </c>
      <c r="AE55" s="2"/>
      <c r="AF55" s="215">
        <f t="shared" si="8"/>
        <v>18</v>
      </c>
      <c r="AG55" s="216"/>
      <c r="AH55" s="217">
        <f t="shared" si="5"/>
        <v>5</v>
      </c>
      <c r="AI55" s="218"/>
      <c r="AK55" s="207"/>
      <c r="AL55" s="208"/>
      <c r="AM55" s="208"/>
      <c r="AN55" s="208"/>
      <c r="AO55" s="208"/>
      <c r="AP55" s="208"/>
      <c r="AQ55" s="209"/>
      <c r="BF55" s="20">
        <f t="shared" si="9"/>
        <v>0</v>
      </c>
      <c r="BG55" s="3" t="b">
        <f t="shared" si="10"/>
        <v>0</v>
      </c>
      <c r="BH55" s="25">
        <f t="shared" si="11"/>
        <v>0</v>
      </c>
      <c r="BI55" s="10" t="b">
        <f t="shared" si="12"/>
        <v>0</v>
      </c>
      <c r="BJ55" s="10" t="b">
        <f t="shared" si="13"/>
        <v>0</v>
      </c>
      <c r="BK55" s="25">
        <f t="shared" si="14"/>
        <v>0</v>
      </c>
      <c r="BL55" s="131" t="str">
        <f t="shared" si="15"/>
        <v>0</v>
      </c>
      <c r="BM55" s="25">
        <f t="shared" si="16"/>
        <v>0</v>
      </c>
      <c r="BN55" s="96">
        <f t="shared" si="19"/>
        <v>920</v>
      </c>
      <c r="BP55" s="6" t="s">
        <v>33</v>
      </c>
      <c r="BR55" s="96">
        <f t="shared" si="17"/>
        <v>165</v>
      </c>
      <c r="BS55" s="20">
        <f t="shared" si="18"/>
        <v>1085</v>
      </c>
    </row>
    <row r="56" spans="3:71" ht="30" customHeight="1">
      <c r="C56" s="32">
        <f t="shared" si="6"/>
        <v>11</v>
      </c>
      <c r="D56" s="58" t="s">
        <v>15</v>
      </c>
      <c r="E56" s="91"/>
      <c r="F56" s="89"/>
      <c r="G56" s="38"/>
      <c r="H56" s="39" t="s">
        <v>4</v>
      </c>
      <c r="I56" s="40"/>
      <c r="J56" s="41"/>
      <c r="K56" s="39" t="s">
        <v>4</v>
      </c>
      <c r="L56" s="40"/>
      <c r="M56" s="127"/>
      <c r="N56" s="111"/>
      <c r="O56" s="45">
        <f t="shared" si="0"/>
      </c>
      <c r="P56" s="82">
        <f t="shared" si="1"/>
      </c>
      <c r="Q56" s="7"/>
      <c r="R56" s="160">
        <f t="shared" si="2"/>
      </c>
      <c r="S56" s="160">
        <f t="shared" si="3"/>
      </c>
      <c r="T56" s="7"/>
      <c r="U56" s="210"/>
      <c r="V56" s="211"/>
      <c r="X56" s="48"/>
      <c r="Y56" s="86"/>
      <c r="Z56" s="212"/>
      <c r="AA56" s="213"/>
      <c r="AB56" s="214"/>
      <c r="AC56" s="124" t="str">
        <f t="shared" si="4"/>
        <v>0</v>
      </c>
      <c r="AD56" s="101">
        <f t="shared" si="7"/>
      </c>
      <c r="AE56" s="2"/>
      <c r="AF56" s="215">
        <f t="shared" si="8"/>
        <v>18</v>
      </c>
      <c r="AG56" s="216"/>
      <c r="AH56" s="217">
        <f t="shared" si="5"/>
        <v>5</v>
      </c>
      <c r="AI56" s="218"/>
      <c r="AK56" s="207"/>
      <c r="AL56" s="208"/>
      <c r="AM56" s="208"/>
      <c r="AN56" s="208"/>
      <c r="AO56" s="208"/>
      <c r="AP56" s="208"/>
      <c r="AQ56" s="209"/>
      <c r="BF56" s="20">
        <f t="shared" si="9"/>
        <v>0</v>
      </c>
      <c r="BG56" s="3" t="b">
        <f t="shared" si="10"/>
        <v>0</v>
      </c>
      <c r="BH56" s="25">
        <f t="shared" si="11"/>
        <v>0</v>
      </c>
      <c r="BI56" s="10" t="b">
        <f t="shared" si="12"/>
        <v>0</v>
      </c>
      <c r="BJ56" s="10" t="b">
        <f t="shared" si="13"/>
        <v>0</v>
      </c>
      <c r="BK56" s="25">
        <f t="shared" si="14"/>
        <v>0</v>
      </c>
      <c r="BL56" s="131" t="str">
        <f t="shared" si="15"/>
        <v>0</v>
      </c>
      <c r="BM56" s="25">
        <f t="shared" si="16"/>
        <v>0</v>
      </c>
      <c r="BN56" s="96">
        <f t="shared" si="19"/>
        <v>920</v>
      </c>
      <c r="BP56" s="6" t="s">
        <v>34</v>
      </c>
      <c r="BR56" s="96">
        <f t="shared" si="17"/>
        <v>165</v>
      </c>
      <c r="BS56" s="20">
        <f t="shared" si="18"/>
        <v>1085</v>
      </c>
    </row>
    <row r="57" spans="3:71" ht="30" customHeight="1">
      <c r="C57" s="32">
        <f t="shared" si="6"/>
        <v>12</v>
      </c>
      <c r="D57" s="58" t="s">
        <v>16</v>
      </c>
      <c r="E57" s="91"/>
      <c r="F57" s="89"/>
      <c r="G57" s="38"/>
      <c r="H57" s="39" t="s">
        <v>4</v>
      </c>
      <c r="I57" s="40"/>
      <c r="J57" s="41"/>
      <c r="K57" s="39" t="s">
        <v>4</v>
      </c>
      <c r="L57" s="40"/>
      <c r="M57" s="127"/>
      <c r="N57" s="111"/>
      <c r="O57" s="45">
        <f t="shared" si="0"/>
      </c>
      <c r="P57" s="82">
        <f t="shared" si="1"/>
      </c>
      <c r="Q57" s="7"/>
      <c r="R57" s="160">
        <f t="shared" si="2"/>
      </c>
      <c r="S57" s="160">
        <f t="shared" si="3"/>
      </c>
      <c r="T57" s="7"/>
      <c r="U57" s="210"/>
      <c r="V57" s="211"/>
      <c r="X57" s="48"/>
      <c r="Y57" s="86"/>
      <c r="Z57" s="212"/>
      <c r="AA57" s="213"/>
      <c r="AB57" s="214"/>
      <c r="AC57" s="124" t="str">
        <f t="shared" si="4"/>
        <v>0</v>
      </c>
      <c r="AD57" s="101">
        <f t="shared" si="7"/>
      </c>
      <c r="AE57" s="2"/>
      <c r="AF57" s="215">
        <f t="shared" si="8"/>
        <v>18</v>
      </c>
      <c r="AG57" s="216"/>
      <c r="AH57" s="217">
        <f t="shared" si="5"/>
        <v>5</v>
      </c>
      <c r="AI57" s="218"/>
      <c r="AK57" s="207"/>
      <c r="AL57" s="208"/>
      <c r="AM57" s="208"/>
      <c r="AN57" s="208"/>
      <c r="AO57" s="208"/>
      <c r="AP57" s="208"/>
      <c r="AQ57" s="209"/>
      <c r="BF57" s="20">
        <f t="shared" si="9"/>
        <v>0</v>
      </c>
      <c r="BG57" s="3" t="b">
        <f t="shared" si="10"/>
        <v>0</v>
      </c>
      <c r="BH57" s="25">
        <f t="shared" si="11"/>
        <v>0</v>
      </c>
      <c r="BI57" s="10" t="b">
        <f t="shared" si="12"/>
        <v>0</v>
      </c>
      <c r="BJ57" s="10" t="b">
        <f t="shared" si="13"/>
        <v>0</v>
      </c>
      <c r="BK57" s="25">
        <f t="shared" si="14"/>
        <v>0</v>
      </c>
      <c r="BL57" s="131" t="str">
        <f t="shared" si="15"/>
        <v>0</v>
      </c>
      <c r="BM57" s="25">
        <f t="shared" si="16"/>
        <v>0</v>
      </c>
      <c r="BN57" s="96">
        <f t="shared" si="19"/>
        <v>920</v>
      </c>
      <c r="BP57" t="s">
        <v>35</v>
      </c>
      <c r="BR57" s="96">
        <f t="shared" si="17"/>
        <v>165</v>
      </c>
      <c r="BS57" s="20">
        <f t="shared" si="18"/>
        <v>1085</v>
      </c>
    </row>
    <row r="58" spans="3:71" ht="30" customHeight="1">
      <c r="C58" s="32">
        <f t="shared" si="6"/>
        <v>13</v>
      </c>
      <c r="D58" s="58" t="s">
        <v>17</v>
      </c>
      <c r="E58" s="91"/>
      <c r="F58" s="89"/>
      <c r="G58" s="38"/>
      <c r="H58" s="39" t="s">
        <v>4</v>
      </c>
      <c r="I58" s="40"/>
      <c r="J58" s="41"/>
      <c r="K58" s="39" t="s">
        <v>4</v>
      </c>
      <c r="L58" s="40"/>
      <c r="M58" s="127"/>
      <c r="N58" s="111"/>
      <c r="O58" s="45">
        <f t="shared" si="0"/>
      </c>
      <c r="P58" s="82">
        <f t="shared" si="1"/>
      </c>
      <c r="Q58" s="7"/>
      <c r="R58" s="160">
        <f t="shared" si="2"/>
      </c>
      <c r="S58" s="160">
        <f t="shared" si="3"/>
      </c>
      <c r="T58" s="7"/>
      <c r="U58" s="210"/>
      <c r="V58" s="211"/>
      <c r="X58" s="48"/>
      <c r="Y58" s="86"/>
      <c r="Z58" s="212"/>
      <c r="AA58" s="213"/>
      <c r="AB58" s="214"/>
      <c r="AC58" s="124" t="str">
        <f t="shared" si="4"/>
        <v>0</v>
      </c>
      <c r="AD58" s="101">
        <f t="shared" si="7"/>
      </c>
      <c r="AE58" s="2"/>
      <c r="AF58" s="215">
        <f t="shared" si="8"/>
        <v>18</v>
      </c>
      <c r="AG58" s="216"/>
      <c r="AH58" s="217">
        <f t="shared" si="5"/>
        <v>5</v>
      </c>
      <c r="AI58" s="218"/>
      <c r="AK58" s="207"/>
      <c r="AL58" s="208"/>
      <c r="AM58" s="208"/>
      <c r="AN58" s="208"/>
      <c r="AO58" s="208"/>
      <c r="AP58" s="208"/>
      <c r="AQ58" s="209"/>
      <c r="BF58" s="20">
        <f t="shared" si="9"/>
        <v>0</v>
      </c>
      <c r="BG58" s="3" t="b">
        <f t="shared" si="10"/>
        <v>0</v>
      </c>
      <c r="BH58" s="25">
        <f t="shared" si="11"/>
        <v>0</v>
      </c>
      <c r="BI58" s="10" t="b">
        <f t="shared" si="12"/>
        <v>0</v>
      </c>
      <c r="BJ58" s="10" t="b">
        <f t="shared" si="13"/>
        <v>0</v>
      </c>
      <c r="BK58" s="25">
        <f t="shared" si="14"/>
        <v>0</v>
      </c>
      <c r="BL58" s="131" t="str">
        <f t="shared" si="15"/>
        <v>0</v>
      </c>
      <c r="BM58" s="25">
        <f t="shared" si="16"/>
        <v>0</v>
      </c>
      <c r="BN58" s="96">
        <f t="shared" si="19"/>
        <v>920</v>
      </c>
      <c r="BP58" t="s">
        <v>36</v>
      </c>
      <c r="BR58" s="96">
        <f t="shared" si="17"/>
        <v>165</v>
      </c>
      <c r="BS58" s="20">
        <f t="shared" si="18"/>
        <v>1085</v>
      </c>
    </row>
    <row r="59" spans="3:71" ht="30" customHeight="1">
      <c r="C59" s="32">
        <f t="shared" si="6"/>
        <v>14</v>
      </c>
      <c r="D59" s="58" t="s">
        <v>18</v>
      </c>
      <c r="E59" s="91"/>
      <c r="F59" s="89"/>
      <c r="G59" s="38"/>
      <c r="H59" s="39" t="s">
        <v>4</v>
      </c>
      <c r="I59" s="40"/>
      <c r="J59" s="41"/>
      <c r="K59" s="39" t="s">
        <v>4</v>
      </c>
      <c r="L59" s="40"/>
      <c r="M59" s="127"/>
      <c r="N59" s="111"/>
      <c r="O59" s="45">
        <f t="shared" si="0"/>
      </c>
      <c r="P59" s="82">
        <f t="shared" si="1"/>
      </c>
      <c r="Q59" s="7"/>
      <c r="R59" s="160">
        <f t="shared" si="2"/>
      </c>
      <c r="S59" s="160">
        <f t="shared" si="3"/>
      </c>
      <c r="T59" s="7"/>
      <c r="U59" s="210"/>
      <c r="V59" s="211"/>
      <c r="X59" s="48"/>
      <c r="Y59" s="86"/>
      <c r="Z59" s="212"/>
      <c r="AA59" s="213"/>
      <c r="AB59" s="214"/>
      <c r="AC59" s="124" t="str">
        <f t="shared" si="4"/>
        <v>0</v>
      </c>
      <c r="AD59" s="101">
        <f t="shared" si="7"/>
      </c>
      <c r="AE59" s="2"/>
      <c r="AF59" s="215">
        <f t="shared" si="8"/>
        <v>18</v>
      </c>
      <c r="AG59" s="216"/>
      <c r="AH59" s="217">
        <f t="shared" si="5"/>
        <v>5</v>
      </c>
      <c r="AI59" s="218"/>
      <c r="AK59" s="207"/>
      <c r="AL59" s="208"/>
      <c r="AM59" s="208"/>
      <c r="AN59" s="208"/>
      <c r="AO59" s="208"/>
      <c r="AP59" s="208"/>
      <c r="AQ59" s="209"/>
      <c r="BF59" s="20">
        <f t="shared" si="9"/>
        <v>0</v>
      </c>
      <c r="BG59" s="3" t="b">
        <f t="shared" si="10"/>
        <v>0</v>
      </c>
      <c r="BH59" s="25">
        <f t="shared" si="11"/>
        <v>0</v>
      </c>
      <c r="BI59" s="10" t="b">
        <f t="shared" si="12"/>
        <v>0</v>
      </c>
      <c r="BJ59" s="10" t="b">
        <f t="shared" si="13"/>
        <v>0</v>
      </c>
      <c r="BK59" s="25">
        <f t="shared" si="14"/>
        <v>0</v>
      </c>
      <c r="BL59" s="131" t="str">
        <f t="shared" si="15"/>
        <v>0</v>
      </c>
      <c r="BM59" s="25">
        <f t="shared" si="16"/>
        <v>0</v>
      </c>
      <c r="BN59" s="96">
        <f t="shared" si="19"/>
        <v>920</v>
      </c>
      <c r="BR59" s="96">
        <f t="shared" si="17"/>
        <v>165</v>
      </c>
      <c r="BS59" s="20">
        <f t="shared" si="18"/>
        <v>1085</v>
      </c>
    </row>
    <row r="60" spans="3:71" ht="30" customHeight="1">
      <c r="C60" s="32">
        <f t="shared" si="6"/>
        <v>15</v>
      </c>
      <c r="D60" s="58" t="s">
        <v>12</v>
      </c>
      <c r="E60" s="91"/>
      <c r="F60" s="89"/>
      <c r="G60" s="38"/>
      <c r="H60" s="39" t="s">
        <v>4</v>
      </c>
      <c r="I60" s="40"/>
      <c r="J60" s="41"/>
      <c r="K60" s="39" t="s">
        <v>4</v>
      </c>
      <c r="L60" s="40"/>
      <c r="M60" s="127"/>
      <c r="N60" s="111"/>
      <c r="O60" s="45">
        <f t="shared" si="0"/>
      </c>
      <c r="P60" s="82">
        <f t="shared" si="1"/>
      </c>
      <c r="Q60" s="7"/>
      <c r="R60" s="160">
        <f t="shared" si="2"/>
      </c>
      <c r="S60" s="160">
        <f t="shared" si="3"/>
      </c>
      <c r="T60" s="7"/>
      <c r="U60" s="210"/>
      <c r="V60" s="211"/>
      <c r="X60" s="48"/>
      <c r="Y60" s="86"/>
      <c r="Z60" s="212"/>
      <c r="AA60" s="213"/>
      <c r="AB60" s="214"/>
      <c r="AC60" s="124" t="str">
        <f t="shared" si="4"/>
        <v>0</v>
      </c>
      <c r="AD60" s="101">
        <f t="shared" si="7"/>
      </c>
      <c r="AE60" s="2"/>
      <c r="AF60" s="215">
        <f t="shared" si="8"/>
        <v>18</v>
      </c>
      <c r="AG60" s="216"/>
      <c r="AH60" s="217">
        <f t="shared" si="5"/>
        <v>5</v>
      </c>
      <c r="AI60" s="218"/>
      <c r="AK60" s="207"/>
      <c r="AL60" s="208"/>
      <c r="AM60" s="208"/>
      <c r="AN60" s="208"/>
      <c r="AO60" s="208"/>
      <c r="AP60" s="208"/>
      <c r="AQ60" s="209"/>
      <c r="BF60" s="20">
        <f t="shared" si="9"/>
        <v>0</v>
      </c>
      <c r="BG60" s="3" t="b">
        <f t="shared" si="10"/>
        <v>0</v>
      </c>
      <c r="BH60" s="25">
        <f t="shared" si="11"/>
        <v>0</v>
      </c>
      <c r="BI60" s="10" t="b">
        <f t="shared" si="12"/>
        <v>0</v>
      </c>
      <c r="BJ60" s="10" t="b">
        <f t="shared" si="13"/>
        <v>0</v>
      </c>
      <c r="BK60" s="25">
        <f t="shared" si="14"/>
        <v>0</v>
      </c>
      <c r="BL60" s="131" t="str">
        <f t="shared" si="15"/>
        <v>0</v>
      </c>
      <c r="BM60" s="25">
        <f t="shared" si="16"/>
        <v>0</v>
      </c>
      <c r="BN60" s="96">
        <f t="shared" si="19"/>
        <v>920</v>
      </c>
      <c r="BR60" s="96">
        <f t="shared" si="17"/>
        <v>165</v>
      </c>
      <c r="BS60" s="20">
        <f t="shared" si="18"/>
        <v>1085</v>
      </c>
    </row>
    <row r="61" spans="3:71" ht="30" customHeight="1">
      <c r="C61" s="32">
        <f t="shared" si="6"/>
        <v>16</v>
      </c>
      <c r="D61" s="58" t="s">
        <v>13</v>
      </c>
      <c r="E61" s="91"/>
      <c r="F61" s="89"/>
      <c r="G61" s="38"/>
      <c r="H61" s="39" t="s">
        <v>4</v>
      </c>
      <c r="I61" s="40"/>
      <c r="J61" s="41"/>
      <c r="K61" s="39" t="s">
        <v>4</v>
      </c>
      <c r="L61" s="40"/>
      <c r="M61" s="127"/>
      <c r="N61" s="111"/>
      <c r="O61" s="45">
        <f t="shared" si="0"/>
      </c>
      <c r="P61" s="82">
        <f t="shared" si="1"/>
      </c>
      <c r="Q61" s="7"/>
      <c r="R61" s="160">
        <f t="shared" si="2"/>
      </c>
      <c r="S61" s="160">
        <f t="shared" si="3"/>
      </c>
      <c r="T61" s="7"/>
      <c r="U61" s="210"/>
      <c r="V61" s="211"/>
      <c r="X61" s="48"/>
      <c r="Y61" s="86"/>
      <c r="Z61" s="212"/>
      <c r="AA61" s="213"/>
      <c r="AB61" s="214"/>
      <c r="AC61" s="124" t="str">
        <f t="shared" si="4"/>
        <v>0</v>
      </c>
      <c r="AD61" s="101">
        <f t="shared" si="7"/>
      </c>
      <c r="AE61" s="2"/>
      <c r="AF61" s="215">
        <f t="shared" si="8"/>
        <v>18</v>
      </c>
      <c r="AG61" s="216"/>
      <c r="AH61" s="217">
        <f t="shared" si="5"/>
        <v>5</v>
      </c>
      <c r="AI61" s="218"/>
      <c r="AK61" s="207"/>
      <c r="AL61" s="208"/>
      <c r="AM61" s="208"/>
      <c r="AN61" s="208"/>
      <c r="AO61" s="208"/>
      <c r="AP61" s="208"/>
      <c r="AQ61" s="209"/>
      <c r="BF61" s="20">
        <f t="shared" si="9"/>
        <v>0</v>
      </c>
      <c r="BG61" s="3" t="b">
        <f t="shared" si="10"/>
        <v>0</v>
      </c>
      <c r="BH61" s="25">
        <f t="shared" si="11"/>
        <v>0</v>
      </c>
      <c r="BI61" s="10" t="b">
        <f t="shared" si="12"/>
        <v>0</v>
      </c>
      <c r="BJ61" s="10" t="b">
        <f t="shared" si="13"/>
        <v>0</v>
      </c>
      <c r="BK61" s="25">
        <f t="shared" si="14"/>
        <v>0</v>
      </c>
      <c r="BL61" s="131" t="str">
        <f t="shared" si="15"/>
        <v>0</v>
      </c>
      <c r="BM61" s="25">
        <f t="shared" si="16"/>
        <v>0</v>
      </c>
      <c r="BN61" s="96">
        <f t="shared" si="19"/>
        <v>920</v>
      </c>
      <c r="BR61" s="96">
        <f t="shared" si="17"/>
        <v>165</v>
      </c>
      <c r="BS61" s="20">
        <f t="shared" si="18"/>
        <v>1085</v>
      </c>
    </row>
    <row r="62" spans="3:71" ht="30" customHeight="1">
      <c r="C62" s="32">
        <f t="shared" si="6"/>
        <v>17</v>
      </c>
      <c r="D62" s="58" t="s">
        <v>14</v>
      </c>
      <c r="E62" s="91"/>
      <c r="F62" s="89"/>
      <c r="G62" s="38"/>
      <c r="H62" s="39" t="s">
        <v>4</v>
      </c>
      <c r="I62" s="40"/>
      <c r="J62" s="41"/>
      <c r="K62" s="39" t="s">
        <v>4</v>
      </c>
      <c r="L62" s="40"/>
      <c r="M62" s="127"/>
      <c r="N62" s="111"/>
      <c r="O62" s="45">
        <f t="shared" si="0"/>
      </c>
      <c r="P62" s="82">
        <f t="shared" si="1"/>
      </c>
      <c r="Q62" s="7"/>
      <c r="R62" s="160">
        <f t="shared" si="2"/>
      </c>
      <c r="S62" s="160">
        <f t="shared" si="3"/>
      </c>
      <c r="T62" s="7"/>
      <c r="U62" s="210"/>
      <c r="V62" s="211"/>
      <c r="X62" s="48"/>
      <c r="Y62" s="86"/>
      <c r="Z62" s="212"/>
      <c r="AA62" s="213"/>
      <c r="AB62" s="214"/>
      <c r="AC62" s="124" t="str">
        <f t="shared" si="4"/>
        <v>0</v>
      </c>
      <c r="AD62" s="101">
        <f t="shared" si="7"/>
      </c>
      <c r="AE62" s="2"/>
      <c r="AF62" s="215">
        <f t="shared" si="8"/>
        <v>18</v>
      </c>
      <c r="AG62" s="216"/>
      <c r="AH62" s="217">
        <f t="shared" si="5"/>
        <v>5</v>
      </c>
      <c r="AI62" s="218"/>
      <c r="AK62" s="207"/>
      <c r="AL62" s="208"/>
      <c r="AM62" s="208"/>
      <c r="AN62" s="208"/>
      <c r="AO62" s="208"/>
      <c r="AP62" s="208"/>
      <c r="AQ62" s="209"/>
      <c r="BF62" s="20">
        <f t="shared" si="9"/>
        <v>0</v>
      </c>
      <c r="BG62" s="3" t="b">
        <f t="shared" si="10"/>
        <v>0</v>
      </c>
      <c r="BH62" s="25">
        <f t="shared" si="11"/>
        <v>0</v>
      </c>
      <c r="BI62" s="10" t="b">
        <f t="shared" si="12"/>
        <v>0</v>
      </c>
      <c r="BJ62" s="10" t="b">
        <f t="shared" si="13"/>
        <v>0</v>
      </c>
      <c r="BK62" s="25">
        <f t="shared" si="14"/>
        <v>0</v>
      </c>
      <c r="BL62" s="131" t="str">
        <f t="shared" si="15"/>
        <v>0</v>
      </c>
      <c r="BM62" s="25">
        <f t="shared" si="16"/>
        <v>0</v>
      </c>
      <c r="BN62" s="96">
        <f t="shared" si="19"/>
        <v>920</v>
      </c>
      <c r="BR62" s="96">
        <f t="shared" si="17"/>
        <v>165</v>
      </c>
      <c r="BS62" s="20">
        <f t="shared" si="18"/>
        <v>1085</v>
      </c>
    </row>
    <row r="63" spans="3:71" ht="30" customHeight="1">
      <c r="C63" s="32">
        <f t="shared" si="6"/>
        <v>18</v>
      </c>
      <c r="D63" s="58" t="s">
        <v>15</v>
      </c>
      <c r="E63" s="91"/>
      <c r="F63" s="89"/>
      <c r="G63" s="38"/>
      <c r="H63" s="39" t="s">
        <v>4</v>
      </c>
      <c r="I63" s="40"/>
      <c r="J63" s="41"/>
      <c r="K63" s="39" t="s">
        <v>4</v>
      </c>
      <c r="L63" s="40"/>
      <c r="M63" s="127"/>
      <c r="N63" s="111"/>
      <c r="O63" s="45">
        <f t="shared" si="0"/>
      </c>
      <c r="P63" s="82">
        <f t="shared" si="1"/>
      </c>
      <c r="Q63" s="7"/>
      <c r="R63" s="160">
        <f t="shared" si="2"/>
      </c>
      <c r="S63" s="160">
        <f t="shared" si="3"/>
      </c>
      <c r="T63" s="7"/>
      <c r="U63" s="210"/>
      <c r="V63" s="211"/>
      <c r="X63" s="48"/>
      <c r="Y63" s="86"/>
      <c r="Z63" s="212"/>
      <c r="AA63" s="213"/>
      <c r="AB63" s="214"/>
      <c r="AC63" s="124" t="str">
        <f t="shared" si="4"/>
        <v>0</v>
      </c>
      <c r="AD63" s="101">
        <f t="shared" si="7"/>
      </c>
      <c r="AE63" s="2"/>
      <c r="AF63" s="215">
        <f t="shared" si="8"/>
        <v>18</v>
      </c>
      <c r="AG63" s="216"/>
      <c r="AH63" s="217">
        <f t="shared" si="5"/>
        <v>5</v>
      </c>
      <c r="AI63" s="218"/>
      <c r="AK63" s="207"/>
      <c r="AL63" s="208"/>
      <c r="AM63" s="208"/>
      <c r="AN63" s="208"/>
      <c r="AO63" s="208"/>
      <c r="AP63" s="208"/>
      <c r="AQ63" s="209"/>
      <c r="BF63" s="20">
        <f t="shared" si="9"/>
        <v>0</v>
      </c>
      <c r="BG63" s="3" t="b">
        <f t="shared" si="10"/>
        <v>0</v>
      </c>
      <c r="BH63" s="25">
        <f t="shared" si="11"/>
        <v>0</v>
      </c>
      <c r="BI63" s="10" t="b">
        <f t="shared" si="12"/>
        <v>0</v>
      </c>
      <c r="BJ63" s="10" t="b">
        <f t="shared" si="13"/>
        <v>0</v>
      </c>
      <c r="BK63" s="25">
        <f t="shared" si="14"/>
        <v>0</v>
      </c>
      <c r="BL63" s="131" t="str">
        <f t="shared" si="15"/>
        <v>0</v>
      </c>
      <c r="BM63" s="25">
        <f t="shared" si="16"/>
        <v>0</v>
      </c>
      <c r="BN63" s="96">
        <f t="shared" si="19"/>
        <v>920</v>
      </c>
      <c r="BR63" s="96">
        <f t="shared" si="17"/>
        <v>165</v>
      </c>
      <c r="BS63" s="20">
        <f t="shared" si="18"/>
        <v>1085</v>
      </c>
    </row>
    <row r="64" spans="3:71" ht="30" customHeight="1">
      <c r="C64" s="32">
        <f t="shared" si="6"/>
        <v>19</v>
      </c>
      <c r="D64" s="58" t="s">
        <v>16</v>
      </c>
      <c r="E64" s="91"/>
      <c r="F64" s="89"/>
      <c r="G64" s="38"/>
      <c r="H64" s="39" t="s">
        <v>4</v>
      </c>
      <c r="I64" s="40"/>
      <c r="J64" s="41"/>
      <c r="K64" s="39" t="s">
        <v>4</v>
      </c>
      <c r="L64" s="40"/>
      <c r="M64" s="127"/>
      <c r="N64" s="111"/>
      <c r="O64" s="45">
        <f t="shared" si="0"/>
      </c>
      <c r="P64" s="82">
        <f t="shared" si="1"/>
      </c>
      <c r="Q64" s="7"/>
      <c r="R64" s="160">
        <f t="shared" si="2"/>
      </c>
      <c r="S64" s="160">
        <f t="shared" si="3"/>
      </c>
      <c r="T64" s="7"/>
      <c r="U64" s="210"/>
      <c r="V64" s="211"/>
      <c r="X64" s="48"/>
      <c r="Y64" s="86"/>
      <c r="Z64" s="212"/>
      <c r="AA64" s="213"/>
      <c r="AB64" s="214"/>
      <c r="AC64" s="124" t="str">
        <f t="shared" si="4"/>
        <v>0</v>
      </c>
      <c r="AD64" s="101">
        <f t="shared" si="7"/>
      </c>
      <c r="AE64" s="2"/>
      <c r="AF64" s="215">
        <f t="shared" si="8"/>
        <v>18</v>
      </c>
      <c r="AG64" s="216"/>
      <c r="AH64" s="217">
        <f t="shared" si="5"/>
        <v>5</v>
      </c>
      <c r="AI64" s="218"/>
      <c r="AK64" s="207"/>
      <c r="AL64" s="208"/>
      <c r="AM64" s="208"/>
      <c r="AN64" s="208"/>
      <c r="AO64" s="208"/>
      <c r="AP64" s="208"/>
      <c r="AQ64" s="209"/>
      <c r="BF64" s="20">
        <f t="shared" si="9"/>
        <v>0</v>
      </c>
      <c r="BG64" s="3" t="b">
        <f t="shared" si="10"/>
        <v>0</v>
      </c>
      <c r="BH64" s="25">
        <f t="shared" si="11"/>
        <v>0</v>
      </c>
      <c r="BI64" s="10" t="b">
        <f t="shared" si="12"/>
        <v>0</v>
      </c>
      <c r="BJ64" s="10" t="b">
        <f t="shared" si="13"/>
        <v>0</v>
      </c>
      <c r="BK64" s="25">
        <f t="shared" si="14"/>
        <v>0</v>
      </c>
      <c r="BL64" s="131" t="str">
        <f t="shared" si="15"/>
        <v>0</v>
      </c>
      <c r="BM64" s="25">
        <f t="shared" si="16"/>
        <v>0</v>
      </c>
      <c r="BN64" s="96">
        <f t="shared" si="19"/>
        <v>920</v>
      </c>
      <c r="BR64" s="96">
        <f t="shared" si="17"/>
        <v>165</v>
      </c>
      <c r="BS64" s="20">
        <f t="shared" si="18"/>
        <v>1085</v>
      </c>
    </row>
    <row r="65" spans="3:71" ht="30" customHeight="1">
      <c r="C65" s="32">
        <f t="shared" si="6"/>
        <v>20</v>
      </c>
      <c r="D65" s="58" t="s">
        <v>17</v>
      </c>
      <c r="E65" s="91"/>
      <c r="F65" s="89"/>
      <c r="G65" s="38"/>
      <c r="H65" s="39" t="s">
        <v>4</v>
      </c>
      <c r="I65" s="40"/>
      <c r="J65" s="41"/>
      <c r="K65" s="39" t="s">
        <v>4</v>
      </c>
      <c r="L65" s="40"/>
      <c r="M65" s="127"/>
      <c r="N65" s="111"/>
      <c r="O65" s="45">
        <f t="shared" si="0"/>
      </c>
      <c r="P65" s="82">
        <f t="shared" si="1"/>
      </c>
      <c r="Q65" s="7"/>
      <c r="R65" s="160">
        <f t="shared" si="2"/>
      </c>
      <c r="S65" s="160">
        <f t="shared" si="3"/>
      </c>
      <c r="T65" s="7"/>
      <c r="U65" s="210"/>
      <c r="V65" s="211"/>
      <c r="X65" s="48"/>
      <c r="Y65" s="86"/>
      <c r="Z65" s="212"/>
      <c r="AA65" s="213"/>
      <c r="AB65" s="214"/>
      <c r="AC65" s="124" t="str">
        <f t="shared" si="4"/>
        <v>0</v>
      </c>
      <c r="AD65" s="101">
        <f t="shared" si="7"/>
      </c>
      <c r="AE65" s="2"/>
      <c r="AF65" s="215">
        <f t="shared" si="8"/>
        <v>18</v>
      </c>
      <c r="AG65" s="216"/>
      <c r="AH65" s="217">
        <f t="shared" si="5"/>
        <v>5</v>
      </c>
      <c r="AI65" s="218"/>
      <c r="AK65" s="207"/>
      <c r="AL65" s="208"/>
      <c r="AM65" s="208"/>
      <c r="AN65" s="208"/>
      <c r="AO65" s="208"/>
      <c r="AP65" s="208"/>
      <c r="AQ65" s="209"/>
      <c r="BF65" s="20">
        <f t="shared" si="9"/>
        <v>0</v>
      </c>
      <c r="BG65" s="3" t="b">
        <f t="shared" si="10"/>
        <v>0</v>
      </c>
      <c r="BH65" s="25">
        <f t="shared" si="11"/>
        <v>0</v>
      </c>
      <c r="BI65" s="10" t="b">
        <f t="shared" si="12"/>
        <v>0</v>
      </c>
      <c r="BJ65" s="10" t="b">
        <f t="shared" si="13"/>
        <v>0</v>
      </c>
      <c r="BK65" s="25">
        <f t="shared" si="14"/>
        <v>0</v>
      </c>
      <c r="BL65" s="131" t="str">
        <f t="shared" si="15"/>
        <v>0</v>
      </c>
      <c r="BM65" s="25">
        <f t="shared" si="16"/>
        <v>0</v>
      </c>
      <c r="BN65" s="96">
        <f t="shared" si="19"/>
        <v>920</v>
      </c>
      <c r="BR65" s="96">
        <f t="shared" si="17"/>
        <v>165</v>
      </c>
      <c r="BS65" s="20">
        <f t="shared" si="18"/>
        <v>1085</v>
      </c>
    </row>
    <row r="66" spans="3:71" ht="30" customHeight="1">
      <c r="C66" s="32">
        <f t="shared" si="6"/>
        <v>21</v>
      </c>
      <c r="D66" s="58" t="s">
        <v>18</v>
      </c>
      <c r="E66" s="91"/>
      <c r="F66" s="89"/>
      <c r="G66" s="38"/>
      <c r="H66" s="39" t="s">
        <v>4</v>
      </c>
      <c r="I66" s="40"/>
      <c r="J66" s="41"/>
      <c r="K66" s="39" t="s">
        <v>4</v>
      </c>
      <c r="L66" s="40"/>
      <c r="M66" s="127"/>
      <c r="N66" s="111"/>
      <c r="O66" s="45">
        <f t="shared" si="0"/>
      </c>
      <c r="P66" s="82">
        <f t="shared" si="1"/>
      </c>
      <c r="Q66" s="7"/>
      <c r="R66" s="160">
        <f t="shared" si="2"/>
      </c>
      <c r="S66" s="160">
        <f t="shared" si="3"/>
      </c>
      <c r="T66" s="7"/>
      <c r="U66" s="210"/>
      <c r="V66" s="211"/>
      <c r="X66" s="48"/>
      <c r="Y66" s="86"/>
      <c r="Z66" s="212"/>
      <c r="AA66" s="213"/>
      <c r="AB66" s="214"/>
      <c r="AC66" s="124" t="str">
        <f t="shared" si="4"/>
        <v>0</v>
      </c>
      <c r="AD66" s="101">
        <f t="shared" si="7"/>
      </c>
      <c r="AE66" s="2"/>
      <c r="AF66" s="215">
        <f t="shared" si="8"/>
        <v>18</v>
      </c>
      <c r="AG66" s="216"/>
      <c r="AH66" s="217">
        <f t="shared" si="5"/>
        <v>5</v>
      </c>
      <c r="AI66" s="218"/>
      <c r="AK66" s="207"/>
      <c r="AL66" s="208"/>
      <c r="AM66" s="208"/>
      <c r="AN66" s="208"/>
      <c r="AO66" s="208"/>
      <c r="AP66" s="208"/>
      <c r="AQ66" s="209"/>
      <c r="BF66" s="20">
        <f t="shared" si="9"/>
        <v>0</v>
      </c>
      <c r="BG66" s="3" t="b">
        <f t="shared" si="10"/>
        <v>0</v>
      </c>
      <c r="BH66" s="25">
        <f t="shared" si="11"/>
        <v>0</v>
      </c>
      <c r="BI66" s="10" t="b">
        <f t="shared" si="12"/>
        <v>0</v>
      </c>
      <c r="BJ66" s="10" t="b">
        <f t="shared" si="13"/>
        <v>0</v>
      </c>
      <c r="BK66" s="25">
        <f t="shared" si="14"/>
        <v>0</v>
      </c>
      <c r="BL66" s="131" t="str">
        <f t="shared" si="15"/>
        <v>0</v>
      </c>
      <c r="BM66" s="25">
        <f t="shared" si="16"/>
        <v>0</v>
      </c>
      <c r="BN66" s="96">
        <f t="shared" si="19"/>
        <v>920</v>
      </c>
      <c r="BR66" s="96">
        <f t="shared" si="17"/>
        <v>165</v>
      </c>
      <c r="BS66" s="20">
        <f t="shared" si="18"/>
        <v>1085</v>
      </c>
    </row>
    <row r="67" spans="3:71" ht="30" customHeight="1">
      <c r="C67" s="32">
        <f t="shared" si="6"/>
        <v>22</v>
      </c>
      <c r="D67" s="58" t="s">
        <v>12</v>
      </c>
      <c r="E67" s="91"/>
      <c r="F67" s="89"/>
      <c r="G67" s="38"/>
      <c r="H67" s="39" t="s">
        <v>4</v>
      </c>
      <c r="I67" s="40"/>
      <c r="J67" s="41"/>
      <c r="K67" s="39" t="s">
        <v>4</v>
      </c>
      <c r="L67" s="40"/>
      <c r="M67" s="127"/>
      <c r="N67" s="111"/>
      <c r="O67" s="45">
        <f t="shared" si="0"/>
      </c>
      <c r="P67" s="82">
        <f t="shared" si="1"/>
      </c>
      <c r="Q67" s="7"/>
      <c r="R67" s="160">
        <f t="shared" si="2"/>
      </c>
      <c r="S67" s="160">
        <f t="shared" si="3"/>
      </c>
      <c r="T67" s="7"/>
      <c r="U67" s="210"/>
      <c r="V67" s="211"/>
      <c r="X67" s="48"/>
      <c r="Y67" s="86"/>
      <c r="Z67" s="212"/>
      <c r="AA67" s="213"/>
      <c r="AB67" s="214"/>
      <c r="AC67" s="124" t="str">
        <f t="shared" si="4"/>
        <v>0</v>
      </c>
      <c r="AD67" s="101">
        <f t="shared" si="7"/>
      </c>
      <c r="AE67" s="2"/>
      <c r="AF67" s="215">
        <f t="shared" si="8"/>
        <v>18</v>
      </c>
      <c r="AG67" s="216"/>
      <c r="AH67" s="217">
        <f t="shared" si="5"/>
        <v>5</v>
      </c>
      <c r="AI67" s="218"/>
      <c r="AK67" s="207"/>
      <c r="AL67" s="208"/>
      <c r="AM67" s="208"/>
      <c r="AN67" s="208"/>
      <c r="AO67" s="208"/>
      <c r="AP67" s="208"/>
      <c r="AQ67" s="209"/>
      <c r="BF67" s="20">
        <f t="shared" si="9"/>
        <v>0</v>
      </c>
      <c r="BG67" s="3" t="b">
        <f t="shared" si="10"/>
        <v>0</v>
      </c>
      <c r="BH67" s="25">
        <f t="shared" si="11"/>
        <v>0</v>
      </c>
      <c r="BI67" s="10" t="b">
        <f t="shared" si="12"/>
        <v>0</v>
      </c>
      <c r="BJ67" s="10" t="b">
        <f t="shared" si="13"/>
        <v>0</v>
      </c>
      <c r="BK67" s="25">
        <f t="shared" si="14"/>
        <v>0</v>
      </c>
      <c r="BL67" s="131" t="str">
        <f t="shared" si="15"/>
        <v>0</v>
      </c>
      <c r="BM67" s="25">
        <f t="shared" si="16"/>
        <v>0</v>
      </c>
      <c r="BN67" s="96">
        <f t="shared" si="19"/>
        <v>920</v>
      </c>
      <c r="BR67" s="96">
        <f t="shared" si="17"/>
        <v>165</v>
      </c>
      <c r="BS67" s="20">
        <f t="shared" si="18"/>
        <v>1085</v>
      </c>
    </row>
    <row r="68" spans="3:71" ht="30" customHeight="1">
      <c r="C68" s="32">
        <f t="shared" si="6"/>
        <v>23</v>
      </c>
      <c r="D68" s="58" t="s">
        <v>13</v>
      </c>
      <c r="E68" s="91"/>
      <c r="F68" s="89"/>
      <c r="G68" s="38"/>
      <c r="H68" s="39" t="s">
        <v>4</v>
      </c>
      <c r="I68" s="40"/>
      <c r="J68" s="41"/>
      <c r="K68" s="39" t="s">
        <v>4</v>
      </c>
      <c r="L68" s="40"/>
      <c r="M68" s="127"/>
      <c r="N68" s="111"/>
      <c r="O68" s="45">
        <f t="shared" si="0"/>
      </c>
      <c r="P68" s="82">
        <f t="shared" si="1"/>
      </c>
      <c r="Q68" s="7"/>
      <c r="R68" s="160">
        <f t="shared" si="2"/>
      </c>
      <c r="S68" s="160">
        <f t="shared" si="3"/>
      </c>
      <c r="T68" s="7"/>
      <c r="U68" s="210"/>
      <c r="V68" s="211"/>
      <c r="X68" s="48"/>
      <c r="Y68" s="86"/>
      <c r="Z68" s="212"/>
      <c r="AA68" s="213"/>
      <c r="AB68" s="214"/>
      <c r="AC68" s="124" t="str">
        <f t="shared" si="4"/>
        <v>0</v>
      </c>
      <c r="AD68" s="101">
        <f t="shared" si="7"/>
      </c>
      <c r="AE68" s="2"/>
      <c r="AF68" s="215">
        <f t="shared" si="8"/>
        <v>18</v>
      </c>
      <c r="AG68" s="216"/>
      <c r="AH68" s="217">
        <f t="shared" si="5"/>
        <v>5</v>
      </c>
      <c r="AI68" s="218"/>
      <c r="AK68" s="207"/>
      <c r="AL68" s="208"/>
      <c r="AM68" s="208"/>
      <c r="AN68" s="208"/>
      <c r="AO68" s="208"/>
      <c r="AP68" s="208"/>
      <c r="AQ68" s="209"/>
      <c r="BF68" s="20">
        <f t="shared" si="9"/>
        <v>0</v>
      </c>
      <c r="BG68" s="3" t="b">
        <f t="shared" si="10"/>
        <v>0</v>
      </c>
      <c r="BH68" s="25">
        <f t="shared" si="11"/>
        <v>0</v>
      </c>
      <c r="BI68" s="10" t="b">
        <f t="shared" si="12"/>
        <v>0</v>
      </c>
      <c r="BJ68" s="10" t="b">
        <f t="shared" si="13"/>
        <v>0</v>
      </c>
      <c r="BK68" s="25">
        <f t="shared" si="14"/>
        <v>0</v>
      </c>
      <c r="BL68" s="131" t="str">
        <f t="shared" si="15"/>
        <v>0</v>
      </c>
      <c r="BM68" s="25">
        <f t="shared" si="16"/>
        <v>0</v>
      </c>
      <c r="BN68" s="96">
        <f t="shared" si="19"/>
        <v>920</v>
      </c>
      <c r="BR68" s="96">
        <f t="shared" si="17"/>
        <v>165</v>
      </c>
      <c r="BS68" s="20">
        <f t="shared" si="18"/>
        <v>1085</v>
      </c>
    </row>
    <row r="69" spans="3:71" ht="30" customHeight="1">
      <c r="C69" s="32">
        <f t="shared" si="6"/>
        <v>24</v>
      </c>
      <c r="D69" s="58" t="s">
        <v>14</v>
      </c>
      <c r="E69" s="91"/>
      <c r="F69" s="89"/>
      <c r="G69" s="38"/>
      <c r="H69" s="39" t="s">
        <v>4</v>
      </c>
      <c r="I69" s="40"/>
      <c r="J69" s="41"/>
      <c r="K69" s="39" t="s">
        <v>4</v>
      </c>
      <c r="L69" s="40"/>
      <c r="M69" s="127"/>
      <c r="N69" s="111"/>
      <c r="O69" s="45">
        <f t="shared" si="0"/>
      </c>
      <c r="P69" s="82">
        <f t="shared" si="1"/>
      </c>
      <c r="Q69" s="7"/>
      <c r="R69" s="160">
        <f t="shared" si="2"/>
      </c>
      <c r="S69" s="160">
        <f t="shared" si="3"/>
      </c>
      <c r="T69" s="7"/>
      <c r="U69" s="210"/>
      <c r="V69" s="211"/>
      <c r="X69" s="48"/>
      <c r="Y69" s="86"/>
      <c r="Z69" s="212"/>
      <c r="AA69" s="213"/>
      <c r="AB69" s="214"/>
      <c r="AC69" s="124" t="str">
        <f t="shared" si="4"/>
        <v>0</v>
      </c>
      <c r="AD69" s="101">
        <f t="shared" si="7"/>
      </c>
      <c r="AE69" s="2"/>
      <c r="AF69" s="215">
        <f t="shared" si="8"/>
        <v>18</v>
      </c>
      <c r="AG69" s="216"/>
      <c r="AH69" s="217">
        <f t="shared" si="5"/>
        <v>5</v>
      </c>
      <c r="AI69" s="218"/>
      <c r="AK69" s="207"/>
      <c r="AL69" s="208"/>
      <c r="AM69" s="208"/>
      <c r="AN69" s="208"/>
      <c r="AO69" s="208"/>
      <c r="AP69" s="208"/>
      <c r="AQ69" s="209"/>
      <c r="BF69" s="20">
        <f t="shared" si="9"/>
        <v>0</v>
      </c>
      <c r="BG69" s="3" t="b">
        <f t="shared" si="10"/>
        <v>0</v>
      </c>
      <c r="BH69" s="25">
        <f t="shared" si="11"/>
        <v>0</v>
      </c>
      <c r="BI69" s="10" t="b">
        <f t="shared" si="12"/>
        <v>0</v>
      </c>
      <c r="BJ69" s="10" t="b">
        <f t="shared" si="13"/>
        <v>0</v>
      </c>
      <c r="BK69" s="25">
        <f t="shared" si="14"/>
        <v>0</v>
      </c>
      <c r="BL69" s="131" t="str">
        <f t="shared" si="15"/>
        <v>0</v>
      </c>
      <c r="BM69" s="25">
        <f t="shared" si="16"/>
        <v>0</v>
      </c>
      <c r="BN69" s="96">
        <f t="shared" si="19"/>
        <v>920</v>
      </c>
      <c r="BR69" s="96">
        <f t="shared" si="17"/>
        <v>165</v>
      </c>
      <c r="BS69" s="20">
        <f t="shared" si="18"/>
        <v>1085</v>
      </c>
    </row>
    <row r="70" spans="3:71" ht="30" customHeight="1">
      <c r="C70" s="32">
        <f t="shared" si="6"/>
        <v>25</v>
      </c>
      <c r="D70" s="58" t="s">
        <v>15</v>
      </c>
      <c r="E70" s="91"/>
      <c r="F70" s="89"/>
      <c r="G70" s="38"/>
      <c r="H70" s="39" t="s">
        <v>4</v>
      </c>
      <c r="I70" s="40"/>
      <c r="J70" s="41"/>
      <c r="K70" s="39" t="s">
        <v>4</v>
      </c>
      <c r="L70" s="40"/>
      <c r="M70" s="127"/>
      <c r="N70" s="111"/>
      <c r="O70" s="45">
        <f t="shared" si="0"/>
      </c>
      <c r="P70" s="82">
        <f t="shared" si="1"/>
      </c>
      <c r="Q70" s="7"/>
      <c r="R70" s="160">
        <f t="shared" si="2"/>
      </c>
      <c r="S70" s="160">
        <f t="shared" si="3"/>
      </c>
      <c r="T70" s="7"/>
      <c r="U70" s="210"/>
      <c r="V70" s="211"/>
      <c r="X70" s="48"/>
      <c r="Y70" s="86"/>
      <c r="Z70" s="212"/>
      <c r="AA70" s="213"/>
      <c r="AB70" s="214"/>
      <c r="AC70" s="124" t="str">
        <f t="shared" si="4"/>
        <v>0</v>
      </c>
      <c r="AD70" s="101">
        <f t="shared" si="7"/>
      </c>
      <c r="AE70" s="2"/>
      <c r="AF70" s="215">
        <f t="shared" si="8"/>
        <v>18</v>
      </c>
      <c r="AG70" s="216"/>
      <c r="AH70" s="217">
        <f t="shared" si="5"/>
        <v>5</v>
      </c>
      <c r="AI70" s="218"/>
      <c r="AK70" s="207"/>
      <c r="AL70" s="208"/>
      <c r="AM70" s="208"/>
      <c r="AN70" s="208"/>
      <c r="AO70" s="208"/>
      <c r="AP70" s="208"/>
      <c r="AQ70" s="209"/>
      <c r="BF70" s="20">
        <f t="shared" si="9"/>
        <v>0</v>
      </c>
      <c r="BG70" s="3" t="b">
        <f t="shared" si="10"/>
        <v>0</v>
      </c>
      <c r="BH70" s="25">
        <f t="shared" si="11"/>
        <v>0</v>
      </c>
      <c r="BI70" s="10" t="b">
        <f t="shared" si="12"/>
        <v>0</v>
      </c>
      <c r="BJ70" s="10" t="b">
        <f t="shared" si="13"/>
        <v>0</v>
      </c>
      <c r="BK70" s="25">
        <f t="shared" si="14"/>
        <v>0</v>
      </c>
      <c r="BL70" s="131" t="str">
        <f t="shared" si="15"/>
        <v>0</v>
      </c>
      <c r="BM70" s="25">
        <f t="shared" si="16"/>
        <v>0</v>
      </c>
      <c r="BN70" s="96">
        <f t="shared" si="19"/>
        <v>920</v>
      </c>
      <c r="BR70" s="96">
        <f t="shared" si="17"/>
        <v>165</v>
      </c>
      <c r="BS70" s="20">
        <f t="shared" si="18"/>
        <v>1085</v>
      </c>
    </row>
    <row r="71" spans="3:71" ht="30" customHeight="1">
      <c r="C71" s="32">
        <f t="shared" si="6"/>
        <v>26</v>
      </c>
      <c r="D71" s="58" t="s">
        <v>16</v>
      </c>
      <c r="E71" s="91"/>
      <c r="F71" s="89"/>
      <c r="G71" s="38"/>
      <c r="H71" s="39" t="s">
        <v>4</v>
      </c>
      <c r="I71" s="40"/>
      <c r="J71" s="41"/>
      <c r="K71" s="39" t="s">
        <v>4</v>
      </c>
      <c r="L71" s="40"/>
      <c r="M71" s="127"/>
      <c r="N71" s="111"/>
      <c r="O71" s="45">
        <f t="shared" si="0"/>
      </c>
      <c r="P71" s="82">
        <f t="shared" si="1"/>
      </c>
      <c r="Q71" s="7"/>
      <c r="R71" s="160">
        <f t="shared" si="2"/>
      </c>
      <c r="S71" s="160">
        <f t="shared" si="3"/>
      </c>
      <c r="T71" s="7"/>
      <c r="U71" s="210"/>
      <c r="V71" s="211"/>
      <c r="X71" s="48"/>
      <c r="Y71" s="86"/>
      <c r="Z71" s="212"/>
      <c r="AA71" s="213"/>
      <c r="AB71" s="214"/>
      <c r="AC71" s="124" t="str">
        <f t="shared" si="4"/>
        <v>0</v>
      </c>
      <c r="AD71" s="101">
        <f t="shared" si="7"/>
      </c>
      <c r="AE71" s="2"/>
      <c r="AF71" s="215">
        <f t="shared" si="8"/>
        <v>18</v>
      </c>
      <c r="AG71" s="216"/>
      <c r="AH71" s="217">
        <f t="shared" si="5"/>
        <v>5</v>
      </c>
      <c r="AI71" s="218"/>
      <c r="AK71" s="207"/>
      <c r="AL71" s="208"/>
      <c r="AM71" s="208"/>
      <c r="AN71" s="208"/>
      <c r="AO71" s="208"/>
      <c r="AP71" s="208"/>
      <c r="AQ71" s="209"/>
      <c r="BF71" s="20">
        <f t="shared" si="9"/>
        <v>0</v>
      </c>
      <c r="BG71" s="3" t="b">
        <f t="shared" si="10"/>
        <v>0</v>
      </c>
      <c r="BH71" s="25">
        <f t="shared" si="11"/>
        <v>0</v>
      </c>
      <c r="BI71" s="10" t="b">
        <f t="shared" si="12"/>
        <v>0</v>
      </c>
      <c r="BJ71" s="10" t="b">
        <f t="shared" si="13"/>
        <v>0</v>
      </c>
      <c r="BK71" s="25">
        <f t="shared" si="14"/>
        <v>0</v>
      </c>
      <c r="BL71" s="131" t="str">
        <f t="shared" si="15"/>
        <v>0</v>
      </c>
      <c r="BM71" s="25">
        <f t="shared" si="16"/>
        <v>0</v>
      </c>
      <c r="BN71" s="96">
        <f t="shared" si="19"/>
        <v>920</v>
      </c>
      <c r="BR71" s="96">
        <f t="shared" si="17"/>
        <v>165</v>
      </c>
      <c r="BS71" s="20">
        <f t="shared" si="18"/>
        <v>1085</v>
      </c>
    </row>
    <row r="72" spans="3:71" ht="30" customHeight="1">
      <c r="C72" s="32">
        <f t="shared" si="6"/>
        <v>27</v>
      </c>
      <c r="D72" s="58" t="s">
        <v>17</v>
      </c>
      <c r="E72" s="91"/>
      <c r="F72" s="89"/>
      <c r="G72" s="38"/>
      <c r="H72" s="39" t="s">
        <v>4</v>
      </c>
      <c r="I72" s="40"/>
      <c r="J72" s="41"/>
      <c r="K72" s="39" t="s">
        <v>4</v>
      </c>
      <c r="L72" s="40"/>
      <c r="M72" s="127"/>
      <c r="N72" s="111"/>
      <c r="O72" s="45">
        <f t="shared" si="0"/>
      </c>
      <c r="P72" s="82">
        <f t="shared" si="1"/>
      </c>
      <c r="Q72" s="7"/>
      <c r="R72" s="160">
        <f t="shared" si="2"/>
      </c>
      <c r="S72" s="160">
        <f t="shared" si="3"/>
      </c>
      <c r="T72" s="7"/>
      <c r="U72" s="210"/>
      <c r="V72" s="211"/>
      <c r="X72" s="48"/>
      <c r="Y72" s="86"/>
      <c r="Z72" s="212"/>
      <c r="AA72" s="213"/>
      <c r="AB72" s="214"/>
      <c r="AC72" s="124" t="str">
        <f t="shared" si="4"/>
        <v>0</v>
      </c>
      <c r="AD72" s="101">
        <f t="shared" si="7"/>
      </c>
      <c r="AE72" s="2"/>
      <c r="AF72" s="215">
        <f t="shared" si="8"/>
        <v>18</v>
      </c>
      <c r="AG72" s="216"/>
      <c r="AH72" s="217">
        <f t="shared" si="5"/>
        <v>5</v>
      </c>
      <c r="AI72" s="218"/>
      <c r="AK72" s="207"/>
      <c r="AL72" s="208"/>
      <c r="AM72" s="208"/>
      <c r="AN72" s="208"/>
      <c r="AO72" s="208"/>
      <c r="AP72" s="208"/>
      <c r="AQ72" s="209"/>
      <c r="BF72" s="20">
        <f t="shared" si="9"/>
        <v>0</v>
      </c>
      <c r="BG72" s="3" t="b">
        <f t="shared" si="10"/>
        <v>0</v>
      </c>
      <c r="BH72" s="25">
        <f t="shared" si="11"/>
        <v>0</v>
      </c>
      <c r="BI72" s="10" t="b">
        <f t="shared" si="12"/>
        <v>0</v>
      </c>
      <c r="BJ72" s="10" t="b">
        <f t="shared" si="13"/>
        <v>0</v>
      </c>
      <c r="BK72" s="25">
        <f t="shared" si="14"/>
        <v>0</v>
      </c>
      <c r="BL72" s="131" t="str">
        <f t="shared" si="15"/>
        <v>0</v>
      </c>
      <c r="BM72" s="25">
        <f t="shared" si="16"/>
        <v>0</v>
      </c>
      <c r="BN72" s="96">
        <f t="shared" si="19"/>
        <v>920</v>
      </c>
      <c r="BR72" s="96">
        <f t="shared" si="17"/>
        <v>165</v>
      </c>
      <c r="BS72" s="20">
        <f t="shared" si="18"/>
        <v>1085</v>
      </c>
    </row>
    <row r="73" spans="3:71" ht="30" customHeight="1">
      <c r="C73" s="32">
        <f t="shared" si="6"/>
        <v>28</v>
      </c>
      <c r="D73" s="58" t="s">
        <v>18</v>
      </c>
      <c r="E73" s="91"/>
      <c r="F73" s="89"/>
      <c r="G73" s="38"/>
      <c r="H73" s="39" t="s">
        <v>4</v>
      </c>
      <c r="I73" s="40"/>
      <c r="J73" s="41"/>
      <c r="K73" s="39" t="s">
        <v>4</v>
      </c>
      <c r="L73" s="40"/>
      <c r="M73" s="127"/>
      <c r="N73" s="111"/>
      <c r="O73" s="45">
        <f t="shared" si="0"/>
      </c>
      <c r="P73" s="82">
        <f t="shared" si="1"/>
      </c>
      <c r="Q73" s="7"/>
      <c r="R73" s="160">
        <f t="shared" si="2"/>
      </c>
      <c r="S73" s="160">
        <f t="shared" si="3"/>
      </c>
      <c r="T73" s="7"/>
      <c r="U73" s="210"/>
      <c r="V73" s="211"/>
      <c r="X73" s="48"/>
      <c r="Y73" s="86"/>
      <c r="Z73" s="212"/>
      <c r="AA73" s="213"/>
      <c r="AB73" s="214"/>
      <c r="AC73" s="124" t="str">
        <f t="shared" si="4"/>
        <v>0</v>
      </c>
      <c r="AD73" s="101">
        <f t="shared" si="7"/>
      </c>
      <c r="AE73" s="2"/>
      <c r="AF73" s="215">
        <f t="shared" si="8"/>
        <v>18</v>
      </c>
      <c r="AG73" s="216"/>
      <c r="AH73" s="217">
        <f t="shared" si="5"/>
        <v>5</v>
      </c>
      <c r="AI73" s="218"/>
      <c r="AK73" s="207"/>
      <c r="AL73" s="208"/>
      <c r="AM73" s="208"/>
      <c r="AN73" s="208"/>
      <c r="AO73" s="208"/>
      <c r="AP73" s="208"/>
      <c r="AQ73" s="209"/>
      <c r="BF73" s="20">
        <f t="shared" si="9"/>
        <v>0</v>
      </c>
      <c r="BG73" s="3" t="b">
        <f t="shared" si="10"/>
        <v>0</v>
      </c>
      <c r="BH73" s="25">
        <f t="shared" si="11"/>
        <v>0</v>
      </c>
      <c r="BI73" s="10" t="b">
        <f t="shared" si="12"/>
        <v>0</v>
      </c>
      <c r="BJ73" s="10" t="b">
        <f t="shared" si="13"/>
        <v>0</v>
      </c>
      <c r="BK73" s="25">
        <f t="shared" si="14"/>
        <v>0</v>
      </c>
      <c r="BL73" s="131" t="str">
        <f t="shared" si="15"/>
        <v>0</v>
      </c>
      <c r="BM73" s="25">
        <f t="shared" si="16"/>
        <v>0</v>
      </c>
      <c r="BN73" s="96">
        <f t="shared" si="19"/>
        <v>920</v>
      </c>
      <c r="BR73" s="96">
        <f t="shared" si="17"/>
        <v>165</v>
      </c>
      <c r="BS73" s="20">
        <f t="shared" si="18"/>
        <v>1085</v>
      </c>
    </row>
    <row r="74" spans="3:71" ht="30" customHeight="1">
      <c r="C74" s="32">
        <f t="shared" si="6"/>
        <v>29</v>
      </c>
      <c r="D74" s="58" t="s">
        <v>12</v>
      </c>
      <c r="E74" s="91"/>
      <c r="F74" s="89"/>
      <c r="G74" s="38"/>
      <c r="H74" s="39" t="s">
        <v>4</v>
      </c>
      <c r="I74" s="40"/>
      <c r="J74" s="41"/>
      <c r="K74" s="39" t="s">
        <v>4</v>
      </c>
      <c r="L74" s="40"/>
      <c r="M74" s="127"/>
      <c r="N74" s="111"/>
      <c r="O74" s="45">
        <f t="shared" si="0"/>
      </c>
      <c r="P74" s="82">
        <f t="shared" si="1"/>
      </c>
      <c r="Q74" s="7"/>
      <c r="R74" s="160">
        <f t="shared" si="2"/>
      </c>
      <c r="S74" s="160">
        <f t="shared" si="3"/>
      </c>
      <c r="T74" s="7"/>
      <c r="U74" s="210"/>
      <c r="V74" s="211"/>
      <c r="X74" s="48"/>
      <c r="Y74" s="86"/>
      <c r="Z74" s="212"/>
      <c r="AA74" s="213"/>
      <c r="AB74" s="214"/>
      <c r="AC74" s="124" t="str">
        <f t="shared" si="4"/>
        <v>0</v>
      </c>
      <c r="AD74" s="101">
        <f t="shared" si="7"/>
      </c>
      <c r="AE74" s="2"/>
      <c r="AF74" s="215">
        <f t="shared" si="8"/>
        <v>18</v>
      </c>
      <c r="AG74" s="216"/>
      <c r="AH74" s="217">
        <f t="shared" si="5"/>
        <v>5</v>
      </c>
      <c r="AI74" s="218"/>
      <c r="AK74" s="207"/>
      <c r="AL74" s="208"/>
      <c r="AM74" s="208"/>
      <c r="AN74" s="208"/>
      <c r="AO74" s="208"/>
      <c r="AP74" s="208"/>
      <c r="AQ74" s="209"/>
      <c r="BF74" s="20">
        <f t="shared" si="9"/>
        <v>0</v>
      </c>
      <c r="BG74" s="3" t="b">
        <f t="shared" si="10"/>
        <v>0</v>
      </c>
      <c r="BH74" s="25">
        <f t="shared" si="11"/>
        <v>0</v>
      </c>
      <c r="BI74" s="10" t="b">
        <f t="shared" si="12"/>
        <v>0</v>
      </c>
      <c r="BJ74" s="10" t="b">
        <f t="shared" si="13"/>
        <v>0</v>
      </c>
      <c r="BK74" s="25">
        <f t="shared" si="14"/>
        <v>0</v>
      </c>
      <c r="BL74" s="131" t="str">
        <f t="shared" si="15"/>
        <v>0</v>
      </c>
      <c r="BM74" s="25">
        <f t="shared" si="16"/>
        <v>0</v>
      </c>
      <c r="BN74" s="96">
        <f t="shared" si="19"/>
        <v>920</v>
      </c>
      <c r="BR74" s="96">
        <f t="shared" si="17"/>
        <v>165</v>
      </c>
      <c r="BS74" s="20">
        <f t="shared" si="18"/>
        <v>1085</v>
      </c>
    </row>
    <row r="75" spans="3:71" ht="30" customHeight="1">
      <c r="C75" s="32">
        <f t="shared" si="6"/>
        <v>30</v>
      </c>
      <c r="D75" s="58" t="s">
        <v>13</v>
      </c>
      <c r="E75" s="91"/>
      <c r="F75" s="89"/>
      <c r="G75" s="38"/>
      <c r="H75" s="39" t="s">
        <v>4</v>
      </c>
      <c r="I75" s="40"/>
      <c r="J75" s="41"/>
      <c r="K75" s="39" t="s">
        <v>4</v>
      </c>
      <c r="L75" s="40"/>
      <c r="M75" s="127"/>
      <c r="N75" s="111"/>
      <c r="O75" s="45">
        <f t="shared" si="0"/>
      </c>
      <c r="P75" s="82">
        <f t="shared" si="1"/>
      </c>
      <c r="Q75" s="7"/>
      <c r="R75" s="160">
        <f t="shared" si="2"/>
      </c>
      <c r="S75" s="160">
        <f t="shared" si="3"/>
      </c>
      <c r="T75" s="7"/>
      <c r="U75" s="210"/>
      <c r="V75" s="211"/>
      <c r="X75" s="48"/>
      <c r="Y75" s="86"/>
      <c r="Z75" s="212"/>
      <c r="AA75" s="213"/>
      <c r="AB75" s="214"/>
      <c r="AC75" s="124" t="str">
        <f t="shared" si="4"/>
        <v>0</v>
      </c>
      <c r="AD75" s="101">
        <f t="shared" si="7"/>
      </c>
      <c r="AE75" s="2"/>
      <c r="AF75" s="215">
        <f t="shared" si="8"/>
        <v>18</v>
      </c>
      <c r="AG75" s="216"/>
      <c r="AH75" s="217">
        <f t="shared" si="5"/>
        <v>5</v>
      </c>
      <c r="AI75" s="218"/>
      <c r="AK75" s="207"/>
      <c r="AL75" s="208"/>
      <c r="AM75" s="208"/>
      <c r="AN75" s="208"/>
      <c r="AO75" s="208"/>
      <c r="AP75" s="208"/>
      <c r="AQ75" s="209"/>
      <c r="BF75" s="20">
        <f t="shared" si="9"/>
        <v>0</v>
      </c>
      <c r="BG75" s="3" t="b">
        <f t="shared" si="10"/>
        <v>0</v>
      </c>
      <c r="BH75" s="25">
        <f t="shared" si="11"/>
        <v>0</v>
      </c>
      <c r="BI75" s="10" t="b">
        <f t="shared" si="12"/>
        <v>0</v>
      </c>
      <c r="BJ75" s="10" t="b">
        <f t="shared" si="13"/>
        <v>0</v>
      </c>
      <c r="BK75" s="25">
        <f t="shared" si="14"/>
        <v>0</v>
      </c>
      <c r="BL75" s="131" t="str">
        <f t="shared" si="15"/>
        <v>0</v>
      </c>
      <c r="BM75" s="25">
        <f t="shared" si="16"/>
        <v>0</v>
      </c>
      <c r="BN75" s="96">
        <f t="shared" si="19"/>
        <v>920</v>
      </c>
      <c r="BR75" s="96">
        <f t="shared" si="17"/>
        <v>165</v>
      </c>
      <c r="BS75" s="20">
        <f t="shared" si="18"/>
        <v>1085</v>
      </c>
    </row>
    <row r="76" spans="3:71" ht="30" customHeight="1" thickBot="1">
      <c r="C76" s="33">
        <f t="shared" si="6"/>
        <v>31</v>
      </c>
      <c r="D76" s="59" t="s">
        <v>14</v>
      </c>
      <c r="E76" s="92"/>
      <c r="F76" s="90"/>
      <c r="G76" s="42"/>
      <c r="H76" s="79" t="s">
        <v>4</v>
      </c>
      <c r="I76" s="43"/>
      <c r="J76" s="44"/>
      <c r="K76" s="79" t="s">
        <v>4</v>
      </c>
      <c r="L76" s="43"/>
      <c r="M76" s="129"/>
      <c r="N76" s="112"/>
      <c r="O76" s="46">
        <f t="shared" si="0"/>
      </c>
      <c r="P76" s="102">
        <f t="shared" si="1"/>
      </c>
      <c r="Q76" s="15"/>
      <c r="R76" s="161">
        <f t="shared" si="2"/>
      </c>
      <c r="S76" s="161">
        <f t="shared" si="3"/>
      </c>
      <c r="T76" s="15"/>
      <c r="U76" s="240"/>
      <c r="V76" s="241"/>
      <c r="X76" s="49"/>
      <c r="Y76" s="87"/>
      <c r="Z76" s="242"/>
      <c r="AA76" s="243"/>
      <c r="AB76" s="244"/>
      <c r="AC76" s="132" t="str">
        <f t="shared" si="4"/>
        <v>0</v>
      </c>
      <c r="AD76" s="103">
        <f t="shared" si="7"/>
      </c>
      <c r="AE76" s="2"/>
      <c r="AF76" s="245">
        <f t="shared" si="8"/>
        <v>18</v>
      </c>
      <c r="AG76" s="246"/>
      <c r="AH76" s="247">
        <f t="shared" si="5"/>
        <v>5</v>
      </c>
      <c r="AI76" s="248"/>
      <c r="AK76" s="249"/>
      <c r="AL76" s="250"/>
      <c r="AM76" s="250"/>
      <c r="AN76" s="250"/>
      <c r="AO76" s="250"/>
      <c r="AP76" s="250"/>
      <c r="AQ76" s="251"/>
      <c r="BF76" s="20">
        <f t="shared" si="9"/>
        <v>0</v>
      </c>
      <c r="BG76" s="3" t="b">
        <f t="shared" si="10"/>
        <v>0</v>
      </c>
      <c r="BH76" s="25">
        <f t="shared" si="11"/>
        <v>0</v>
      </c>
      <c r="BI76" s="10" t="b">
        <f t="shared" si="12"/>
        <v>0</v>
      </c>
      <c r="BJ76" s="10" t="b">
        <f t="shared" si="13"/>
        <v>0</v>
      </c>
      <c r="BK76" s="25">
        <f t="shared" si="14"/>
        <v>0</v>
      </c>
      <c r="BL76" s="131" t="str">
        <f t="shared" si="15"/>
        <v>0</v>
      </c>
      <c r="BM76" s="25">
        <f t="shared" si="16"/>
        <v>0</v>
      </c>
      <c r="BN76" s="96">
        <f t="shared" si="19"/>
        <v>920</v>
      </c>
      <c r="BR76" s="96">
        <f t="shared" si="17"/>
        <v>165</v>
      </c>
      <c r="BS76" s="20">
        <f t="shared" si="18"/>
        <v>1085</v>
      </c>
    </row>
    <row r="77" ht="13.5">
      <c r="C77" s="1"/>
    </row>
    <row r="78" ht="13.5">
      <c r="C78" s="1"/>
    </row>
    <row r="79" ht="13.5">
      <c r="C79" s="1"/>
    </row>
    <row r="80" ht="13.5">
      <c r="C80" s="1"/>
    </row>
    <row r="81" ht="13.5">
      <c r="C81" s="1"/>
    </row>
    <row r="82" ht="13.5">
      <c r="C82" s="1"/>
    </row>
  </sheetData>
  <sheetProtection sheet="1" objects="1" scenarios="1"/>
  <protectedRanges>
    <protectedRange sqref="L46:L76" name="範囲13"/>
    <protectedRange sqref="I46:J76" name="範囲12"/>
    <protectedRange sqref="AK46:AQ76" name="範囲11"/>
    <protectedRange sqref="X46:AB76" name="範囲10"/>
    <protectedRange sqref="N46:N76" name="範囲9"/>
    <protectedRange sqref="U46:V76" name="範囲8"/>
    <protectedRange sqref="E46:G76" name="範囲7"/>
    <protectedRange sqref="AC35" name="範囲5"/>
    <protectedRange sqref="Z35" name="範囲4"/>
    <protectedRange sqref="X35" name="範囲3"/>
    <protectedRange sqref="P34:U35" name="範囲2"/>
    <protectedRange sqref="E34:L35" name="範囲1"/>
    <protectedRange sqref="M46:M76" name="範囲10_1"/>
  </protectedRanges>
  <mergeCells count="197">
    <mergeCell ref="BI38:BJ38"/>
    <mergeCell ref="C31:E31"/>
    <mergeCell ref="I31:AH32"/>
    <mergeCell ref="C32:E32"/>
    <mergeCell ref="C34:D35"/>
    <mergeCell ref="E34:L35"/>
    <mergeCell ref="M34:O35"/>
    <mergeCell ref="P34:U35"/>
    <mergeCell ref="W34:W35"/>
    <mergeCell ref="X34:AA35"/>
    <mergeCell ref="I40:J40"/>
    <mergeCell ref="K40:M40"/>
    <mergeCell ref="C43:D45"/>
    <mergeCell ref="E43:F45"/>
    <mergeCell ref="G43:V43"/>
    <mergeCell ref="G44:I44"/>
    <mergeCell ref="J44:L44"/>
    <mergeCell ref="O44:P44"/>
    <mergeCell ref="U44:V44"/>
    <mergeCell ref="N40:Q40"/>
    <mergeCell ref="AI34:AM34"/>
    <mergeCell ref="AE35:AF35"/>
    <mergeCell ref="AG35:AH35"/>
    <mergeCell ref="AJ35:AK35"/>
    <mergeCell ref="AB34:AF34"/>
    <mergeCell ref="BS44:BS45"/>
    <mergeCell ref="U45:V45"/>
    <mergeCell ref="AF45:AG45"/>
    <mergeCell ref="AH45:AI45"/>
    <mergeCell ref="X44:Y44"/>
    <mergeCell ref="Z44:AB45"/>
    <mergeCell ref="AC44:AD44"/>
    <mergeCell ref="AK43:AQ45"/>
    <mergeCell ref="AF43:AI43"/>
    <mergeCell ref="AK48:AQ48"/>
    <mergeCell ref="BR44:BR45"/>
    <mergeCell ref="AF46:AG46"/>
    <mergeCell ref="AH46:AI46"/>
    <mergeCell ref="AK46:AQ46"/>
    <mergeCell ref="AF44:AI44"/>
    <mergeCell ref="AK50:AQ50"/>
    <mergeCell ref="U47:V47"/>
    <mergeCell ref="Z47:AB47"/>
    <mergeCell ref="AF47:AG47"/>
    <mergeCell ref="AH47:AI47"/>
    <mergeCell ref="AK47:AQ47"/>
    <mergeCell ref="U48:V48"/>
    <mergeCell ref="Z48:AB48"/>
    <mergeCell ref="AF48:AG48"/>
    <mergeCell ref="AH48:AI48"/>
    <mergeCell ref="AK52:AQ52"/>
    <mergeCell ref="U49:V49"/>
    <mergeCell ref="Z49:AB49"/>
    <mergeCell ref="AF49:AG49"/>
    <mergeCell ref="AH49:AI49"/>
    <mergeCell ref="AK49:AQ49"/>
    <mergeCell ref="U50:V50"/>
    <mergeCell ref="Z50:AB50"/>
    <mergeCell ref="AF50:AG50"/>
    <mergeCell ref="AH50:AI50"/>
    <mergeCell ref="AK54:AQ54"/>
    <mergeCell ref="U51:V51"/>
    <mergeCell ref="Z51:AB51"/>
    <mergeCell ref="AF51:AG51"/>
    <mergeCell ref="AH51:AI51"/>
    <mergeCell ref="AK51:AQ51"/>
    <mergeCell ref="U52:V52"/>
    <mergeCell ref="Z52:AB52"/>
    <mergeCell ref="AF52:AG52"/>
    <mergeCell ref="AH52:AI52"/>
    <mergeCell ref="AK56:AQ56"/>
    <mergeCell ref="U53:V53"/>
    <mergeCell ref="Z53:AB53"/>
    <mergeCell ref="AF53:AG53"/>
    <mergeCell ref="AH53:AI53"/>
    <mergeCell ref="AK53:AQ53"/>
    <mergeCell ref="U54:V54"/>
    <mergeCell ref="Z54:AB54"/>
    <mergeCell ref="AF54:AG54"/>
    <mergeCell ref="AH54:AI54"/>
    <mergeCell ref="AK58:AQ58"/>
    <mergeCell ref="U55:V55"/>
    <mergeCell ref="Z55:AB55"/>
    <mergeCell ref="AF55:AG55"/>
    <mergeCell ref="AH55:AI55"/>
    <mergeCell ref="AK55:AQ55"/>
    <mergeCell ref="U56:V56"/>
    <mergeCell ref="Z56:AB56"/>
    <mergeCell ref="AF56:AG56"/>
    <mergeCell ref="AH56:AI56"/>
    <mergeCell ref="AK60:AQ60"/>
    <mergeCell ref="U57:V57"/>
    <mergeCell ref="Z57:AB57"/>
    <mergeCell ref="AF57:AG57"/>
    <mergeCell ref="AH57:AI57"/>
    <mergeCell ref="AK57:AQ57"/>
    <mergeCell ref="U58:V58"/>
    <mergeCell ref="Z58:AB58"/>
    <mergeCell ref="AF58:AG58"/>
    <mergeCell ref="AH58:AI58"/>
    <mergeCell ref="AK62:AQ62"/>
    <mergeCell ref="U59:V59"/>
    <mergeCell ref="Z59:AB59"/>
    <mergeCell ref="AF59:AG59"/>
    <mergeCell ref="AH59:AI59"/>
    <mergeCell ref="AK59:AQ59"/>
    <mergeCell ref="U60:V60"/>
    <mergeCell ref="Z60:AB60"/>
    <mergeCell ref="AF60:AG60"/>
    <mergeCell ref="AH60:AI60"/>
    <mergeCell ref="AK64:AQ64"/>
    <mergeCell ref="U61:V61"/>
    <mergeCell ref="Z61:AB61"/>
    <mergeCell ref="AF61:AG61"/>
    <mergeCell ref="AH61:AI61"/>
    <mergeCell ref="AK61:AQ61"/>
    <mergeCell ref="U62:V62"/>
    <mergeCell ref="Z62:AB62"/>
    <mergeCell ref="AF62:AG62"/>
    <mergeCell ref="AH62:AI62"/>
    <mergeCell ref="AK66:AQ66"/>
    <mergeCell ref="U63:V63"/>
    <mergeCell ref="Z63:AB63"/>
    <mergeCell ref="AF63:AG63"/>
    <mergeCell ref="AH63:AI63"/>
    <mergeCell ref="AK63:AQ63"/>
    <mergeCell ref="U64:V64"/>
    <mergeCell ref="Z64:AB64"/>
    <mergeCell ref="AF64:AG64"/>
    <mergeCell ref="AH64:AI64"/>
    <mergeCell ref="AF66:AG66"/>
    <mergeCell ref="AH66:AI66"/>
    <mergeCell ref="AF67:AG67"/>
    <mergeCell ref="AH67:AI67"/>
    <mergeCell ref="U75:V75"/>
    <mergeCell ref="Z75:AB75"/>
    <mergeCell ref="AK67:AQ67"/>
    <mergeCell ref="U65:V65"/>
    <mergeCell ref="Z65:AB65"/>
    <mergeCell ref="AF65:AG65"/>
    <mergeCell ref="AH65:AI65"/>
    <mergeCell ref="AK65:AQ65"/>
    <mergeCell ref="U66:V66"/>
    <mergeCell ref="Z66:AB66"/>
    <mergeCell ref="U73:V73"/>
    <mergeCell ref="Z73:AB73"/>
    <mergeCell ref="AF73:AG73"/>
    <mergeCell ref="AH73:AI73"/>
    <mergeCell ref="AK73:AQ73"/>
    <mergeCell ref="AF74:AG74"/>
    <mergeCell ref="AH74:AI74"/>
    <mergeCell ref="AK74:AQ74"/>
    <mergeCell ref="AK69:AQ69"/>
    <mergeCell ref="U76:V76"/>
    <mergeCell ref="Z76:AB76"/>
    <mergeCell ref="AF76:AG76"/>
    <mergeCell ref="AH76:AI76"/>
    <mergeCell ref="AK76:AQ76"/>
    <mergeCell ref="U70:V70"/>
    <mergeCell ref="Z70:AB70"/>
    <mergeCell ref="AF70:AG70"/>
    <mergeCell ref="AH70:AI70"/>
    <mergeCell ref="AK68:AQ68"/>
    <mergeCell ref="U68:V68"/>
    <mergeCell ref="Z68:AB68"/>
    <mergeCell ref="AF68:AG68"/>
    <mergeCell ref="AH68:AI68"/>
    <mergeCell ref="N41:Q41"/>
    <mergeCell ref="Q38:R38"/>
    <mergeCell ref="U69:V69"/>
    <mergeCell ref="Z69:AB69"/>
    <mergeCell ref="U67:V67"/>
    <mergeCell ref="Z67:AB67"/>
    <mergeCell ref="U46:V46"/>
    <mergeCell ref="Z46:AB46"/>
    <mergeCell ref="X43:AD43"/>
    <mergeCell ref="R44:S44"/>
    <mergeCell ref="AF75:AG75"/>
    <mergeCell ref="AH75:AI75"/>
    <mergeCell ref="X4:AJ5"/>
    <mergeCell ref="U17:AB18"/>
    <mergeCell ref="AF72:AG72"/>
    <mergeCell ref="AH72:AI72"/>
    <mergeCell ref="U74:V74"/>
    <mergeCell ref="Z74:AB74"/>
    <mergeCell ref="AF69:AG69"/>
    <mergeCell ref="AH69:AI69"/>
    <mergeCell ref="AK70:AQ70"/>
    <mergeCell ref="AK75:AQ75"/>
    <mergeCell ref="U71:V71"/>
    <mergeCell ref="Z71:AB71"/>
    <mergeCell ref="AF71:AG71"/>
    <mergeCell ref="AH71:AI71"/>
    <mergeCell ref="AK71:AQ71"/>
    <mergeCell ref="U72:V72"/>
    <mergeCell ref="Z72:AB72"/>
    <mergeCell ref="AK72:AQ72"/>
  </mergeCells>
  <dataValidations count="2">
    <dataValidation type="list" allowBlank="1" showInputMessage="1" showErrorMessage="1" sqref="E46:E76">
      <formula1>$BO$45:$BO$46</formula1>
    </dataValidation>
    <dataValidation type="list" allowBlank="1" showInputMessage="1" showErrorMessage="1" sqref="Z46:AB76 U46 U47:V76">
      <formula1>$BP$45:$BP$58</formula1>
    </dataValidation>
  </dataValidations>
  <printOptions/>
  <pageMargins left="1.17" right="0.7086614173228347" top="0.43" bottom="0.21" header="0.31496062992125984" footer="0.31496062992125984"/>
  <pageSetup horizontalDpi="300" verticalDpi="300" orientation="portrait" paperSize="9" scale="45" r:id="rId4"/>
  <rowBreaks count="1" manualBreakCount="1">
    <brk id="76" max="255" man="1"/>
  </rowBreaks>
  <colBreaks count="1" manualBreakCount="1">
    <brk id="55" max="65535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C3:BO54"/>
  <sheetViews>
    <sheetView showGridLines="0" zoomScalePageLayoutView="0" workbookViewId="0" topLeftCell="A1">
      <selection activeCell="C12" sqref="C12"/>
    </sheetView>
  </sheetViews>
  <sheetFormatPr defaultColWidth="9.00390625" defaultRowHeight="13.5"/>
  <cols>
    <col min="1" max="1" width="1.00390625" style="0" customWidth="1"/>
    <col min="2" max="2" width="1.25" style="0" customWidth="1"/>
    <col min="3" max="3" width="5.25390625" style="0" customWidth="1"/>
    <col min="4" max="4" width="3.125" style="0" customWidth="1"/>
    <col min="5" max="5" width="9.00390625" style="6" customWidth="1"/>
    <col min="6" max="6" width="1.12109375" style="6" customWidth="1"/>
    <col min="7" max="7" width="3.375" style="6" customWidth="1"/>
    <col min="8" max="8" width="1.4921875" style="6" customWidth="1"/>
    <col min="9" max="9" width="4.125" style="6" customWidth="1"/>
    <col min="10" max="10" width="3.875" style="6" customWidth="1"/>
    <col min="11" max="11" width="1.37890625" style="6" customWidth="1"/>
    <col min="12" max="12" width="4.25390625" style="6" customWidth="1"/>
    <col min="13" max="13" width="7.00390625" style="6" customWidth="1"/>
    <col min="14" max="14" width="1.875" style="6" customWidth="1"/>
    <col min="15" max="15" width="5.375" style="6" customWidth="1"/>
    <col min="16" max="16" width="4.75390625" style="6" customWidth="1"/>
    <col min="17" max="17" width="1.875" style="6" customWidth="1"/>
    <col min="18" max="18" width="5.25390625" style="6" customWidth="1"/>
    <col min="19" max="19" width="5.125" style="6" customWidth="1"/>
    <col min="20" max="20" width="1.625" style="6" customWidth="1"/>
    <col min="21" max="21" width="6.00390625" style="0" customWidth="1"/>
    <col min="22" max="22" width="6.125" style="0" customWidth="1"/>
    <col min="23" max="23" width="1.37890625" style="0" customWidth="1"/>
    <col min="24" max="24" width="4.125" style="0" customWidth="1"/>
    <col min="25" max="25" width="4.50390625" style="0" customWidth="1"/>
    <col min="26" max="26" width="3.75390625" style="0" customWidth="1"/>
    <col min="27" max="27" width="2.875" style="0" customWidth="1"/>
    <col min="28" max="28" width="4.625" style="0" customWidth="1"/>
    <col min="29" max="29" width="4.50390625" style="0" customWidth="1"/>
    <col min="30" max="30" width="4.625" style="0" customWidth="1"/>
    <col min="31" max="31" width="1.12109375" style="0" customWidth="1"/>
    <col min="32" max="32" width="3.625" style="0" customWidth="1"/>
    <col min="33" max="33" width="2.25390625" style="0" customWidth="1"/>
    <col min="34" max="34" width="1.875" style="0" customWidth="1"/>
    <col min="35" max="35" width="4.125" style="0" customWidth="1"/>
    <col min="36" max="36" width="1.00390625" style="0" customWidth="1"/>
    <col min="37" max="37" width="2.75390625" style="0" customWidth="1"/>
    <col min="38" max="38" width="4.125" style="0" customWidth="1"/>
    <col min="39" max="39" width="2.75390625" style="0" customWidth="1"/>
    <col min="40" max="40" width="2.25390625" style="0" customWidth="1"/>
    <col min="41" max="41" width="1.4921875" style="0" customWidth="1"/>
    <col min="42" max="42" width="2.75390625" style="0" customWidth="1"/>
    <col min="43" max="43" width="3.625" style="0" customWidth="1"/>
    <col min="44" max="44" width="1.875" style="0" customWidth="1"/>
    <col min="45" max="45" width="1.25" style="0" customWidth="1"/>
    <col min="46" max="46" width="1.4921875" style="0" customWidth="1"/>
    <col min="47" max="50" width="4.875" style="0" hidden="1" customWidth="1"/>
    <col min="51" max="51" width="5.875" style="0" hidden="1" customWidth="1"/>
    <col min="52" max="52" width="5.50390625" style="0" hidden="1" customWidth="1"/>
    <col min="53" max="53" width="5.50390625" style="6" hidden="1" customWidth="1"/>
    <col min="54" max="55" width="4.875" style="6" hidden="1" customWidth="1"/>
    <col min="56" max="56" width="5.375" style="6" hidden="1" customWidth="1"/>
    <col min="57" max="57" width="6.125" style="0" hidden="1" customWidth="1"/>
    <col min="58" max="58" width="5.625" style="0" hidden="1" customWidth="1"/>
    <col min="59" max="60" width="5.875" style="6" hidden="1" customWidth="1"/>
    <col min="61" max="61" width="6.50390625" style="6" hidden="1" customWidth="1"/>
    <col min="62" max="62" width="7.00390625" style="6" hidden="1" customWidth="1"/>
    <col min="63" max="63" width="12.25390625" style="0" hidden="1" customWidth="1"/>
    <col min="64" max="65" width="9.00390625" style="0" hidden="1" customWidth="1"/>
    <col min="66" max="66" width="15.25390625" style="0" hidden="1" customWidth="1"/>
    <col min="67" max="67" width="15.75390625" style="0" hidden="1" customWidth="1"/>
    <col min="68" max="74" width="5.625" style="0" customWidth="1"/>
  </cols>
  <sheetData>
    <row r="1" ht="14.25" customHeight="1"/>
    <row r="2" ht="8.25" customHeight="1" thickBot="1"/>
    <row r="3" spans="3:34" ht="28.5" customHeight="1">
      <c r="C3" s="326" t="s">
        <v>56</v>
      </c>
      <c r="D3" s="326"/>
      <c r="E3" s="326"/>
      <c r="I3" s="327" t="s">
        <v>107</v>
      </c>
      <c r="J3" s="328"/>
      <c r="K3" s="328"/>
      <c r="L3" s="328"/>
      <c r="M3" s="328"/>
      <c r="N3" s="328"/>
      <c r="O3" s="328"/>
      <c r="P3" s="328"/>
      <c r="Q3" s="328"/>
      <c r="R3" s="328"/>
      <c r="S3" s="328"/>
      <c r="T3" s="328"/>
      <c r="U3" s="328"/>
      <c r="V3" s="328"/>
      <c r="W3" s="328"/>
      <c r="X3" s="328"/>
      <c r="Y3" s="328"/>
      <c r="Z3" s="328"/>
      <c r="AA3" s="328"/>
      <c r="AB3" s="328"/>
      <c r="AC3" s="328"/>
      <c r="AD3" s="328"/>
      <c r="AE3" s="328"/>
      <c r="AF3" s="328"/>
      <c r="AG3" s="328"/>
      <c r="AH3" s="329"/>
    </row>
    <row r="4" spans="3:34" ht="30" customHeight="1" thickBot="1">
      <c r="C4" s="326" t="s">
        <v>55</v>
      </c>
      <c r="D4" s="326"/>
      <c r="E4" s="326"/>
      <c r="I4" s="330"/>
      <c r="J4" s="331"/>
      <c r="K4" s="331"/>
      <c r="L4" s="331"/>
      <c r="M4" s="331"/>
      <c r="N4" s="331"/>
      <c r="O4" s="331"/>
      <c r="P4" s="331"/>
      <c r="Q4" s="331"/>
      <c r="R4" s="331"/>
      <c r="S4" s="331"/>
      <c r="T4" s="331"/>
      <c r="U4" s="331"/>
      <c r="V4" s="331"/>
      <c r="W4" s="331"/>
      <c r="X4" s="331"/>
      <c r="Y4" s="331"/>
      <c r="Z4" s="331"/>
      <c r="AA4" s="331"/>
      <c r="AB4" s="331"/>
      <c r="AC4" s="331"/>
      <c r="AD4" s="331"/>
      <c r="AE4" s="331"/>
      <c r="AF4" s="331"/>
      <c r="AG4" s="331"/>
      <c r="AH4" s="332"/>
    </row>
    <row r="5" ht="36" customHeight="1" thickBot="1"/>
    <row r="6" spans="3:61" ht="14.25" thickTop="1">
      <c r="C6" s="333" t="s">
        <v>46</v>
      </c>
      <c r="D6" s="334"/>
      <c r="E6" s="337"/>
      <c r="F6" s="338"/>
      <c r="G6" s="338"/>
      <c r="H6" s="338"/>
      <c r="I6" s="338"/>
      <c r="J6" s="338"/>
      <c r="K6" s="338"/>
      <c r="L6" s="339"/>
      <c r="M6" s="343" t="s">
        <v>47</v>
      </c>
      <c r="N6" s="344"/>
      <c r="O6" s="345"/>
      <c r="P6" s="349"/>
      <c r="Q6" s="350"/>
      <c r="R6" s="350"/>
      <c r="S6" s="350"/>
      <c r="T6" s="350"/>
      <c r="U6" s="351"/>
      <c r="V6" s="50"/>
      <c r="W6" s="355"/>
      <c r="X6" s="356" t="s">
        <v>83</v>
      </c>
      <c r="Y6" s="357"/>
      <c r="Z6" s="357"/>
      <c r="AA6" s="358"/>
      <c r="AB6" s="298" t="s">
        <v>123</v>
      </c>
      <c r="AC6" s="293"/>
      <c r="AD6" s="293"/>
      <c r="AE6" s="293"/>
      <c r="AF6" s="293"/>
      <c r="AG6" s="118"/>
      <c r="AH6" s="119"/>
      <c r="AI6" s="293" t="s">
        <v>124</v>
      </c>
      <c r="AJ6" s="293"/>
      <c r="AK6" s="293"/>
      <c r="AL6" s="293"/>
      <c r="AM6" s="294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3"/>
      <c r="AZ6" s="3"/>
      <c r="BA6" s="8"/>
      <c r="BB6" s="8"/>
      <c r="BC6" s="8"/>
      <c r="BD6" s="8"/>
      <c r="BE6" s="3"/>
      <c r="BF6" s="3"/>
      <c r="BG6" s="8"/>
      <c r="BH6" s="8"/>
      <c r="BI6" s="8"/>
    </row>
    <row r="7" spans="3:62" s="3" customFormat="1" ht="22.5" customHeight="1" thickBot="1">
      <c r="C7" s="335"/>
      <c r="D7" s="336"/>
      <c r="E7" s="340"/>
      <c r="F7" s="341"/>
      <c r="G7" s="341"/>
      <c r="H7" s="341"/>
      <c r="I7" s="341"/>
      <c r="J7" s="341"/>
      <c r="K7" s="341"/>
      <c r="L7" s="342"/>
      <c r="M7" s="346"/>
      <c r="N7" s="347"/>
      <c r="O7" s="348"/>
      <c r="P7" s="352"/>
      <c r="Q7" s="353"/>
      <c r="R7" s="353"/>
      <c r="S7" s="353"/>
      <c r="T7" s="353"/>
      <c r="U7" s="354"/>
      <c r="V7" s="50"/>
      <c r="W7" s="355"/>
      <c r="X7" s="346"/>
      <c r="Y7" s="347"/>
      <c r="Z7" s="347"/>
      <c r="AA7" s="359"/>
      <c r="AB7" s="125"/>
      <c r="AC7" s="116" t="s">
        <v>84</v>
      </c>
      <c r="AD7" s="120"/>
      <c r="AE7" s="295" t="s">
        <v>82</v>
      </c>
      <c r="AF7" s="295"/>
      <c r="AG7" s="296" t="s">
        <v>85</v>
      </c>
      <c r="AH7" s="297"/>
      <c r="AI7" s="121"/>
      <c r="AJ7" s="295" t="s">
        <v>84</v>
      </c>
      <c r="AK7" s="295"/>
      <c r="AL7" s="120"/>
      <c r="AM7" s="117" t="s">
        <v>82</v>
      </c>
      <c r="AN7" s="115"/>
      <c r="AO7" s="114"/>
      <c r="AP7" s="114"/>
      <c r="AQ7" s="114"/>
      <c r="BA7" s="8"/>
      <c r="BB7" s="8"/>
      <c r="BC7" s="8"/>
      <c r="BD7" s="8"/>
      <c r="BG7" s="8"/>
      <c r="BH7" s="8"/>
      <c r="BI7" s="8"/>
      <c r="BJ7" s="8"/>
    </row>
    <row r="8" spans="5:62" s="3" customFormat="1" ht="6.75" customHeight="1" thickTop="1"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W8"/>
      <c r="X8" s="8"/>
      <c r="Y8" s="8"/>
      <c r="Z8" s="8"/>
      <c r="AA8" s="8"/>
      <c r="AB8" s="8"/>
      <c r="AC8" s="8"/>
      <c r="AD8" s="8"/>
      <c r="AE8" s="8"/>
      <c r="AF8" s="8"/>
      <c r="BA8" s="8"/>
      <c r="BB8" s="8"/>
      <c r="BC8" s="8"/>
      <c r="BD8" s="8"/>
      <c r="BG8" s="8"/>
      <c r="BH8" s="8"/>
      <c r="BI8" s="8"/>
      <c r="BJ8" s="8"/>
    </row>
    <row r="9" spans="5:25" ht="12" customHeight="1" thickBot="1"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Y9" t="s">
        <v>102</v>
      </c>
    </row>
    <row r="10" spans="5:62" s="3" customFormat="1" ht="31.5" customHeight="1" thickBot="1" thickTop="1">
      <c r="E10" s="8"/>
      <c r="F10" s="8"/>
      <c r="G10" s="365" t="s">
        <v>58</v>
      </c>
      <c r="H10" s="366"/>
      <c r="I10" s="366"/>
      <c r="J10" s="366"/>
      <c r="K10" s="366"/>
      <c r="L10" s="366"/>
      <c r="M10" s="366"/>
      <c r="N10" s="366"/>
      <c r="O10" s="366"/>
      <c r="P10" s="367"/>
      <c r="Q10" s="228">
        <f>+AF48</f>
        <v>0</v>
      </c>
      <c r="R10" s="229"/>
      <c r="S10" s="60" t="s">
        <v>53</v>
      </c>
      <c r="T10" s="52"/>
      <c r="U10" s="56">
        <f>+AH48</f>
        <v>0</v>
      </c>
      <c r="V10" s="53" t="s">
        <v>54</v>
      </c>
      <c r="W10"/>
      <c r="X10" s="8"/>
      <c r="Y10" s="149" t="s">
        <v>108</v>
      </c>
      <c r="Z10" s="8"/>
      <c r="AA10" s="8"/>
      <c r="AB10" s="8"/>
      <c r="AC10" s="8"/>
      <c r="AD10" s="8"/>
      <c r="AE10" s="8"/>
      <c r="AF10" s="8"/>
      <c r="BA10" s="8"/>
      <c r="BB10" s="8"/>
      <c r="BC10" s="8"/>
      <c r="BD10" s="8"/>
      <c r="BE10" s="325"/>
      <c r="BF10" s="325"/>
      <c r="BG10" s="104"/>
      <c r="BH10" s="104"/>
      <c r="BI10" s="8"/>
      <c r="BJ10" s="8"/>
    </row>
    <row r="11" spans="5:62" s="3" customFormat="1" ht="9" customHeight="1" thickBot="1" thickTop="1"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W11"/>
      <c r="X11" s="8"/>
      <c r="Y11" s="8"/>
      <c r="Z11" s="8"/>
      <c r="AA11" s="8"/>
      <c r="AB11" s="8"/>
      <c r="AC11" s="8"/>
      <c r="AD11" s="8"/>
      <c r="AE11" s="8"/>
      <c r="AF11" s="8"/>
      <c r="BA11" s="8"/>
      <c r="BB11" s="8"/>
      <c r="BC11" s="8"/>
      <c r="BD11" s="8"/>
      <c r="BG11" s="8"/>
      <c r="BH11" s="8"/>
      <c r="BI11" s="8"/>
      <c r="BJ11" s="8"/>
    </row>
    <row r="12" spans="5:62" s="3" customFormat="1" ht="22.5" customHeight="1">
      <c r="E12" s="8"/>
      <c r="F12" s="8"/>
      <c r="G12" s="8"/>
      <c r="H12" s="8"/>
      <c r="I12" s="299"/>
      <c r="J12" s="299"/>
      <c r="K12" s="361" t="s">
        <v>57</v>
      </c>
      <c r="L12" s="362"/>
      <c r="M12" s="362"/>
      <c r="N12" s="105"/>
      <c r="O12" s="360" t="s">
        <v>87</v>
      </c>
      <c r="P12" s="360"/>
      <c r="Q12" s="360"/>
      <c r="R12" s="139">
        <f>ROUNDDOWN(BJ48/60,0)</f>
        <v>0</v>
      </c>
      <c r="S12" s="140" t="s">
        <v>8</v>
      </c>
      <c r="T12" s="140"/>
      <c r="U12" s="141">
        <f>+BJ48-(R12*60)</f>
        <v>0</v>
      </c>
      <c r="V12" s="142" t="s">
        <v>2</v>
      </c>
      <c r="W12"/>
      <c r="X12" s="8"/>
      <c r="Y12" s="8"/>
      <c r="Z12" s="8"/>
      <c r="AA12" s="8"/>
      <c r="AB12" s="8"/>
      <c r="AC12" s="8"/>
      <c r="AD12" s="8"/>
      <c r="AE12" s="8"/>
      <c r="AF12" s="8"/>
      <c r="BA12" s="8"/>
      <c r="BB12" s="8"/>
      <c r="BC12" s="8"/>
      <c r="BD12" s="8"/>
      <c r="BG12" s="8"/>
      <c r="BH12" s="8"/>
      <c r="BI12" s="8"/>
      <c r="BJ12" s="8"/>
    </row>
    <row r="13" spans="11:32" ht="21.75" customHeight="1" thickBot="1">
      <c r="K13" s="54"/>
      <c r="L13" s="55"/>
      <c r="M13" s="55"/>
      <c r="N13" s="55"/>
      <c r="O13" s="226" t="s">
        <v>86</v>
      </c>
      <c r="P13" s="226"/>
      <c r="Q13" s="226"/>
      <c r="R13" s="122">
        <f>ROUNDDOWN(BN48/60,0)</f>
        <v>0</v>
      </c>
      <c r="S13" s="97" t="s">
        <v>8</v>
      </c>
      <c r="T13" s="97"/>
      <c r="U13" s="123">
        <f>+BN48-(R13*60)</f>
        <v>0</v>
      </c>
      <c r="V13" s="98" t="s">
        <v>2</v>
      </c>
      <c r="X13" s="6"/>
      <c r="Y13" s="6"/>
      <c r="Z13" s="6"/>
      <c r="AA13" s="6"/>
      <c r="AB13" s="6"/>
      <c r="AC13" s="151"/>
      <c r="AD13" s="6"/>
      <c r="AE13" s="6"/>
      <c r="AF13" s="6"/>
    </row>
    <row r="14" spans="13:14" ht="27" customHeight="1" thickBot="1">
      <c r="M14" s="8"/>
      <c r="N14" s="8"/>
    </row>
    <row r="15" spans="3:43" ht="24.75" customHeight="1" thickBot="1">
      <c r="C15" s="302" t="s">
        <v>50</v>
      </c>
      <c r="D15" s="303"/>
      <c r="E15" s="308" t="s">
        <v>73</v>
      </c>
      <c r="F15" s="309"/>
      <c r="G15" s="234" t="s">
        <v>45</v>
      </c>
      <c r="H15" s="314"/>
      <c r="I15" s="314"/>
      <c r="J15" s="314"/>
      <c r="K15" s="314"/>
      <c r="L15" s="314"/>
      <c r="M15" s="314"/>
      <c r="N15" s="314"/>
      <c r="O15" s="314"/>
      <c r="P15" s="314"/>
      <c r="Q15" s="314"/>
      <c r="R15" s="314"/>
      <c r="S15" s="314"/>
      <c r="T15" s="314"/>
      <c r="U15" s="314"/>
      <c r="V15" s="315"/>
      <c r="X15" s="234" t="s">
        <v>40</v>
      </c>
      <c r="Y15" s="235"/>
      <c r="Z15" s="235"/>
      <c r="AA15" s="235"/>
      <c r="AB15" s="235"/>
      <c r="AC15" s="236"/>
      <c r="AD15" s="237"/>
      <c r="AF15" s="380" t="s">
        <v>74</v>
      </c>
      <c r="AG15" s="381"/>
      <c r="AH15" s="381"/>
      <c r="AI15" s="382"/>
      <c r="AK15" s="281" t="s">
        <v>48</v>
      </c>
      <c r="AL15" s="282"/>
      <c r="AM15" s="282"/>
      <c r="AN15" s="282"/>
      <c r="AO15" s="282"/>
      <c r="AP15" s="282"/>
      <c r="AQ15" s="283"/>
    </row>
    <row r="16" spans="3:67" ht="24.75" customHeight="1">
      <c r="C16" s="304"/>
      <c r="D16" s="305"/>
      <c r="E16" s="310"/>
      <c r="F16" s="311"/>
      <c r="G16" s="316" t="s">
        <v>0</v>
      </c>
      <c r="H16" s="317"/>
      <c r="I16" s="317"/>
      <c r="J16" s="318" t="s">
        <v>3</v>
      </c>
      <c r="K16" s="319"/>
      <c r="L16" s="319"/>
      <c r="M16" s="113" t="s">
        <v>103</v>
      </c>
      <c r="N16" s="108"/>
      <c r="O16" s="320" t="s">
        <v>59</v>
      </c>
      <c r="P16" s="321"/>
      <c r="Q16" s="9"/>
      <c r="R16" s="363" t="s">
        <v>87</v>
      </c>
      <c r="S16" s="364"/>
      <c r="T16" s="14"/>
      <c r="U16" s="274" t="s">
        <v>42</v>
      </c>
      <c r="V16" s="322"/>
      <c r="X16" s="272" t="s">
        <v>44</v>
      </c>
      <c r="Y16" s="273"/>
      <c r="Z16" s="274" t="s">
        <v>41</v>
      </c>
      <c r="AA16" s="275"/>
      <c r="AB16" s="276"/>
      <c r="AC16" s="279" t="s">
        <v>81</v>
      </c>
      <c r="AD16" s="280"/>
      <c r="AE16" s="13"/>
      <c r="AF16" s="368" t="s">
        <v>43</v>
      </c>
      <c r="AG16" s="369"/>
      <c r="AH16" s="369"/>
      <c r="AI16" s="370"/>
      <c r="AK16" s="284"/>
      <c r="AL16" s="285"/>
      <c r="AM16" s="285"/>
      <c r="AN16" s="285"/>
      <c r="AO16" s="285"/>
      <c r="AP16" s="285"/>
      <c r="AQ16" s="286"/>
      <c r="AU16" s="28"/>
      <c r="AV16" s="29"/>
      <c r="AW16" s="29"/>
      <c r="AX16" s="29"/>
      <c r="AY16" s="29" t="s">
        <v>6</v>
      </c>
      <c r="AZ16" s="29"/>
      <c r="BA16" s="162"/>
      <c r="BB16" s="165"/>
      <c r="BC16" s="162"/>
      <c r="BD16" s="162"/>
      <c r="BE16" s="29" t="s">
        <v>7</v>
      </c>
      <c r="BF16" s="29"/>
      <c r="BG16" s="30"/>
      <c r="BH16" s="27" t="s">
        <v>88</v>
      </c>
      <c r="BI16" s="24"/>
      <c r="BJ16" s="94"/>
      <c r="BK16" s="11"/>
      <c r="BN16" s="252" t="s">
        <v>51</v>
      </c>
      <c r="BO16" s="264" t="s">
        <v>52</v>
      </c>
    </row>
    <row r="17" spans="3:67" ht="24.75" customHeight="1" thickBot="1">
      <c r="C17" s="306"/>
      <c r="D17" s="307"/>
      <c r="E17" s="312"/>
      <c r="F17" s="313"/>
      <c r="G17" s="21" t="s">
        <v>1</v>
      </c>
      <c r="H17" s="16" t="s">
        <v>20</v>
      </c>
      <c r="I17" s="22" t="s">
        <v>2</v>
      </c>
      <c r="J17" s="17" t="s">
        <v>1</v>
      </c>
      <c r="K17" s="16" t="s">
        <v>20</v>
      </c>
      <c r="L17" s="22" t="s">
        <v>2</v>
      </c>
      <c r="M17" s="126" t="s">
        <v>82</v>
      </c>
      <c r="N17" s="109"/>
      <c r="O17" s="22" t="s">
        <v>5</v>
      </c>
      <c r="P17" s="81" t="s">
        <v>21</v>
      </c>
      <c r="Q17" s="18"/>
      <c r="R17" s="143" t="s">
        <v>8</v>
      </c>
      <c r="S17" s="144" t="s">
        <v>2</v>
      </c>
      <c r="T17" s="19"/>
      <c r="U17" s="266" t="s">
        <v>41</v>
      </c>
      <c r="V17" s="267"/>
      <c r="X17" s="83" t="s">
        <v>44</v>
      </c>
      <c r="Y17" s="84" t="s">
        <v>25</v>
      </c>
      <c r="Z17" s="277"/>
      <c r="AA17" s="227"/>
      <c r="AB17" s="278"/>
      <c r="AC17" s="99" t="s">
        <v>8</v>
      </c>
      <c r="AD17" s="100" t="s">
        <v>2</v>
      </c>
      <c r="AE17" s="13"/>
      <c r="AF17" s="268" t="s">
        <v>8</v>
      </c>
      <c r="AG17" s="269"/>
      <c r="AH17" s="270" t="s">
        <v>2</v>
      </c>
      <c r="AI17" s="271"/>
      <c r="AK17" s="287"/>
      <c r="AL17" s="288"/>
      <c r="AM17" s="288"/>
      <c r="AN17" s="288"/>
      <c r="AO17" s="288"/>
      <c r="AP17" s="288"/>
      <c r="AQ17" s="289"/>
      <c r="AU17" s="168" t="s">
        <v>109</v>
      </c>
      <c r="AV17" s="168" t="s">
        <v>119</v>
      </c>
      <c r="AW17" s="168" t="s">
        <v>120</v>
      </c>
      <c r="AX17" s="168" t="s">
        <v>121</v>
      </c>
      <c r="AY17" s="169" t="s">
        <v>101</v>
      </c>
      <c r="AZ17" s="170" t="s">
        <v>2</v>
      </c>
      <c r="BA17" s="95" t="s">
        <v>9</v>
      </c>
      <c r="BB17" s="166" t="s">
        <v>109</v>
      </c>
      <c r="BC17" s="167" t="s">
        <v>110</v>
      </c>
      <c r="BD17" s="171" t="s">
        <v>112</v>
      </c>
      <c r="BE17" s="95" t="s">
        <v>8</v>
      </c>
      <c r="BF17" s="169" t="s">
        <v>2</v>
      </c>
      <c r="BG17" s="95" t="s">
        <v>10</v>
      </c>
      <c r="BH17" s="130" t="s">
        <v>82</v>
      </c>
      <c r="BI17" s="26" t="s">
        <v>11</v>
      </c>
      <c r="BJ17" s="95" t="s">
        <v>23</v>
      </c>
      <c r="BK17" s="2" t="s">
        <v>49</v>
      </c>
      <c r="BL17" t="s">
        <v>26</v>
      </c>
      <c r="BN17" s="253"/>
      <c r="BO17" s="265"/>
    </row>
    <row r="18" spans="3:67" ht="30" customHeight="1">
      <c r="C18" s="31">
        <f>+C17+1</f>
        <v>1</v>
      </c>
      <c r="D18" s="57" t="s">
        <v>12</v>
      </c>
      <c r="E18" s="23"/>
      <c r="F18" s="88"/>
      <c r="G18" s="34"/>
      <c r="H18" s="35" t="s">
        <v>4</v>
      </c>
      <c r="I18" s="36"/>
      <c r="J18" s="37"/>
      <c r="K18" s="35" t="s">
        <v>4</v>
      </c>
      <c r="L18" s="36"/>
      <c r="M18" s="128"/>
      <c r="N18" s="110"/>
      <c r="O18" s="107">
        <f aca="true" t="shared" si="0" ref="O18:O48">IF(E18="","",IF(OR(E18="勤務日",E18="休日"),(ROUNDDOWN(BI18/60,0))))</f>
      </c>
      <c r="P18" s="93">
        <f aca="true" t="shared" si="1" ref="P18:P48">IF(E18="","",IF(OR(E18="勤務日",E18="休日"),(+BI18-(O18*60))))</f>
      </c>
      <c r="Q18" s="7"/>
      <c r="R18" s="145">
        <f aca="true" t="shared" si="2" ref="R18:R48">IF(E18="","",IF(OR(E18="勤務日",E18="休日"),(ROUNDDOWN(BJ18/60,0))))</f>
      </c>
      <c r="S18" s="146">
        <f aca="true" t="shared" si="3" ref="S18:S48">IF(E18="","",IF(OR(E18="勤務日",E18="休日"),(+BJ18-(R18*60))))</f>
      </c>
      <c r="T18" s="7"/>
      <c r="U18" s="230"/>
      <c r="V18" s="231"/>
      <c r="X18" s="47"/>
      <c r="Y18" s="85"/>
      <c r="Z18" s="230"/>
      <c r="AA18" s="232"/>
      <c r="AB18" s="233"/>
      <c r="AC18" s="124">
        <f>ROUNDDOWN(BN18/60,0)</f>
        <v>0</v>
      </c>
      <c r="AD18" s="101">
        <f aca="true" t="shared" si="4" ref="AD18:AD48">BN18-(AC18*60)</f>
        <v>0</v>
      </c>
      <c r="AE18" s="2"/>
      <c r="AF18" s="254">
        <f>ROUNDDOWN(BO18/60,0)</f>
        <v>0</v>
      </c>
      <c r="AG18" s="255"/>
      <c r="AH18" s="256">
        <f aca="true" t="shared" si="5" ref="AH18:AH48">+BO18-AF18*60</f>
        <v>0</v>
      </c>
      <c r="AI18" s="257"/>
      <c r="AK18" s="374"/>
      <c r="AL18" s="375"/>
      <c r="AM18" s="375"/>
      <c r="AN18" s="375"/>
      <c r="AO18" s="375"/>
      <c r="AP18" s="375"/>
      <c r="AQ18" s="376"/>
      <c r="AU18" s="20">
        <f>+$AB$7-G18</f>
        <v>0</v>
      </c>
      <c r="AV18" s="25">
        <f>IF(AU18&lt;=-1,0,($AD$7-I18))</f>
        <v>0</v>
      </c>
      <c r="AW18" s="25">
        <f>IF(AND(AU18&lt;=0,AV18&lt;=-1),0,AV18)</f>
        <v>0</v>
      </c>
      <c r="AX18" s="25">
        <f>+I18-L18</f>
        <v>0</v>
      </c>
      <c r="AY18" s="20">
        <f>IF(IF(E18="勤務日",(+$AB$7-G18)*60,IF(E18="休日",(J18-G18)*60,))&lt;=-1,0,(IF(E18="勤務日",(+$AB$7-G18)*60,IF(E18="休日",(J18-G18)*60,))))</f>
        <v>0</v>
      </c>
      <c r="AZ18" s="3">
        <f>IF(OR(E18="休日",E18=""),AX18,(IF(AU18&lt;=-1,0,AW18)))</f>
        <v>0</v>
      </c>
      <c r="BA18" s="25">
        <f aca="true" t="shared" si="6" ref="BA18:BA48">+AY18+AZ18</f>
        <v>0</v>
      </c>
      <c r="BB18" s="8">
        <f>+J18-$AI$7</f>
        <v>0</v>
      </c>
      <c r="BC18" s="25">
        <f>IF(BB18&lt;=-1,0,(L18-$AL$7))</f>
        <v>0</v>
      </c>
      <c r="BD18" s="25">
        <f>IF(AND(BB18&lt;=0,BC18&lt;=-1),0,BC18)</f>
        <v>0</v>
      </c>
      <c r="BE18" s="164" t="b">
        <f>IF(IF(E18="勤務日",(+J18-$AI$7)*60,IF(E18="休日","0"))&lt;=-1,0,(IF(E18="勤務日",(+J18-$AI$7)*60,IF(E18="休日","0"))))</f>
        <v>0</v>
      </c>
      <c r="BF18" s="3">
        <f>IF(IF(E18="休日",0),(IF(BB18&lt;=-1,0,)),BD18)</f>
        <v>0</v>
      </c>
      <c r="BG18" s="25">
        <f aca="true" t="shared" si="7" ref="BG18:BG48">+BE18+BF18</f>
        <v>0</v>
      </c>
      <c r="BH18" s="131" t="str">
        <f>IF(M18="","0",IF(M18&lt;=10000,(45-M18)))</f>
        <v>0</v>
      </c>
      <c r="BI18" s="25">
        <f aca="true" t="shared" si="8" ref="BI18:BI48">+BA18+BG18+BH18</f>
        <v>0</v>
      </c>
      <c r="BJ18" s="96">
        <f>+BI18</f>
        <v>0</v>
      </c>
      <c r="BK18" s="2" t="s">
        <v>19</v>
      </c>
      <c r="BL18" t="s">
        <v>27</v>
      </c>
      <c r="BN18" s="96">
        <f>+X18*60+Y18</f>
        <v>0</v>
      </c>
      <c r="BO18" s="20">
        <f>+BJ18+BN18</f>
        <v>0</v>
      </c>
    </row>
    <row r="19" spans="3:67" ht="30" customHeight="1">
      <c r="C19" s="32">
        <f aca="true" t="shared" si="9" ref="C19:C48">+C18+1</f>
        <v>2</v>
      </c>
      <c r="D19" s="58" t="s">
        <v>13</v>
      </c>
      <c r="E19" s="91"/>
      <c r="F19" s="89"/>
      <c r="G19" s="38"/>
      <c r="H19" s="39" t="s">
        <v>22</v>
      </c>
      <c r="I19" s="40"/>
      <c r="J19" s="41"/>
      <c r="K19" s="40" t="s">
        <v>22</v>
      </c>
      <c r="L19" s="40"/>
      <c r="M19" s="127"/>
      <c r="N19" s="111"/>
      <c r="O19" s="45">
        <f t="shared" si="0"/>
      </c>
      <c r="P19" s="82">
        <f t="shared" si="1"/>
      </c>
      <c r="Q19" s="7"/>
      <c r="R19" s="147">
        <f t="shared" si="2"/>
      </c>
      <c r="S19" s="147">
        <f t="shared" si="3"/>
      </c>
      <c r="T19" s="7"/>
      <c r="U19" s="210"/>
      <c r="V19" s="211"/>
      <c r="X19" s="48"/>
      <c r="Y19" s="86"/>
      <c r="Z19" s="212"/>
      <c r="AA19" s="213"/>
      <c r="AB19" s="214"/>
      <c r="AC19" s="124">
        <f>ROUNDDOWN(BN19/60,0)</f>
        <v>0</v>
      </c>
      <c r="AD19" s="101">
        <f t="shared" si="4"/>
        <v>0</v>
      </c>
      <c r="AE19" s="2"/>
      <c r="AF19" s="215">
        <f>ROUNDDOWN(BO19/60,0)</f>
        <v>0</v>
      </c>
      <c r="AG19" s="216"/>
      <c r="AH19" s="217">
        <f t="shared" si="5"/>
        <v>0</v>
      </c>
      <c r="AI19" s="218"/>
      <c r="AK19" s="371"/>
      <c r="AL19" s="372"/>
      <c r="AM19" s="372"/>
      <c r="AN19" s="372"/>
      <c r="AO19" s="372"/>
      <c r="AP19" s="372"/>
      <c r="AQ19" s="373"/>
      <c r="AU19" s="20">
        <f aca="true" t="shared" si="10" ref="AU19:AU48">+$AB$7-G19</f>
        <v>0</v>
      </c>
      <c r="AV19" s="25">
        <f>IF(AU19&lt;=-1,0,($AD$7-I19))</f>
        <v>0</v>
      </c>
      <c r="AW19" s="25">
        <f>IF(AND(AU19&lt;=0,AV19&lt;=-1),0,AV19)</f>
        <v>0</v>
      </c>
      <c r="AX19" s="25">
        <f>+I19-L19</f>
        <v>0</v>
      </c>
      <c r="AY19" s="20">
        <f aca="true" t="shared" si="11" ref="AY19:AY48">IF(IF(E19="勤務日",(+$AB$7-G19)*60,IF(E19="休日",(J19-G19)*60,))&lt;=-1,0,(IF(E19="勤務日",(+$AB$7-G19)*60,IF(E19="休日",(J19-G19)*60,))))</f>
        <v>0</v>
      </c>
      <c r="AZ19" s="3">
        <f aca="true" t="shared" si="12" ref="AZ19:AZ48">IF(OR(E19="休日",E19=""),AX19,(IF(AU19&lt;=-1,0,AW19)))</f>
        <v>0</v>
      </c>
      <c r="BA19" s="25">
        <f t="shared" si="6"/>
        <v>0</v>
      </c>
      <c r="BB19" s="8">
        <f aca="true" t="shared" si="13" ref="BB19:BB48">+J19-$AI$7</f>
        <v>0</v>
      </c>
      <c r="BC19" s="25">
        <f aca="true" t="shared" si="14" ref="BC19:BC48">IF(BB19&lt;=-1,0,(L19-$AL$7))</f>
        <v>0</v>
      </c>
      <c r="BD19" s="25">
        <f aca="true" t="shared" si="15" ref="BD19:BD48">IF(AND(BB19&lt;=0,BC19&lt;=-1),0,BC19)</f>
        <v>0</v>
      </c>
      <c r="BE19" s="164" t="b">
        <f aca="true" t="shared" si="16" ref="BE19:BE48">IF(IF(E19="勤務日",(+J19-$AI$7)*60,IF(E19="休日","0"))&lt;=-1,0,(IF(E19="勤務日",(+J19-$AI$7)*60,IF(E19="休日","0"))))</f>
        <v>0</v>
      </c>
      <c r="BF19" s="3">
        <f aca="true" t="shared" si="17" ref="BF19:BF48">IF(IF(E19="休日",0),(IF(BB19&lt;=-1,0,)),BD19)</f>
        <v>0</v>
      </c>
      <c r="BG19" s="25">
        <f t="shared" si="7"/>
        <v>0</v>
      </c>
      <c r="BH19" s="131" t="str">
        <f aca="true" t="shared" si="18" ref="BH19:BH48">IF(M19="","0",IF(M19&lt;=10000,(45-M19)))</f>
        <v>0</v>
      </c>
      <c r="BI19" s="25">
        <f t="shared" si="8"/>
        <v>0</v>
      </c>
      <c r="BJ19" s="96">
        <f>+BI19+BJ18</f>
        <v>0</v>
      </c>
      <c r="BK19" s="2"/>
      <c r="BL19" t="s">
        <v>28</v>
      </c>
      <c r="BN19" s="96">
        <f aca="true" t="shared" si="19" ref="BN19:BN48">+BN18+X19*60+Y19</f>
        <v>0</v>
      </c>
      <c r="BO19" s="20">
        <f aca="true" t="shared" si="20" ref="BO19:BO48">+BJ19+BN19</f>
        <v>0</v>
      </c>
    </row>
    <row r="20" spans="3:67" ht="30" customHeight="1">
      <c r="C20" s="32">
        <f t="shared" si="9"/>
        <v>3</v>
      </c>
      <c r="D20" s="58" t="s">
        <v>14</v>
      </c>
      <c r="E20" s="91"/>
      <c r="F20" s="89"/>
      <c r="G20" s="38"/>
      <c r="H20" s="39" t="s">
        <v>22</v>
      </c>
      <c r="I20" s="40"/>
      <c r="J20" s="41"/>
      <c r="K20" s="40" t="s">
        <v>22</v>
      </c>
      <c r="L20" s="40"/>
      <c r="M20" s="127"/>
      <c r="N20" s="111"/>
      <c r="O20" s="45">
        <f t="shared" si="0"/>
      </c>
      <c r="P20" s="82">
        <f t="shared" si="1"/>
      </c>
      <c r="Q20" s="7"/>
      <c r="R20" s="147">
        <f t="shared" si="2"/>
      </c>
      <c r="S20" s="147">
        <f t="shared" si="3"/>
      </c>
      <c r="T20" s="7"/>
      <c r="U20" s="210"/>
      <c r="V20" s="211"/>
      <c r="X20" s="48"/>
      <c r="Y20" s="86"/>
      <c r="Z20" s="212"/>
      <c r="AA20" s="213"/>
      <c r="AB20" s="214"/>
      <c r="AC20" s="124">
        <f aca="true" t="shared" si="21" ref="AC20:AC48">ROUNDDOWN(BN20/60,0)</f>
        <v>0</v>
      </c>
      <c r="AD20" s="101">
        <f t="shared" si="4"/>
        <v>0</v>
      </c>
      <c r="AE20" s="2"/>
      <c r="AF20" s="215">
        <f aca="true" t="shared" si="22" ref="AF20:AF48">ROUNDDOWN(BO20/60,0)</f>
        <v>0</v>
      </c>
      <c r="AG20" s="216"/>
      <c r="AH20" s="217">
        <f t="shared" si="5"/>
        <v>0</v>
      </c>
      <c r="AI20" s="218"/>
      <c r="AK20" s="371"/>
      <c r="AL20" s="372"/>
      <c r="AM20" s="372"/>
      <c r="AN20" s="372"/>
      <c r="AO20" s="372"/>
      <c r="AP20" s="372"/>
      <c r="AQ20" s="373"/>
      <c r="AU20" s="20">
        <f t="shared" si="10"/>
        <v>0</v>
      </c>
      <c r="AV20" s="25">
        <f aca="true" t="shared" si="23" ref="AV20:AV48">IF(AU20&lt;=-1,0,($AD$7-I20))</f>
        <v>0</v>
      </c>
      <c r="AW20" s="25">
        <f aca="true" t="shared" si="24" ref="AW20:AW48">IF(AND(AU20&lt;=0,AV20&lt;=-1),0,AV20)</f>
        <v>0</v>
      </c>
      <c r="AX20" s="25">
        <f aca="true" t="shared" si="25" ref="AX20:AX48">+I20-L20</f>
        <v>0</v>
      </c>
      <c r="AY20" s="20">
        <f t="shared" si="11"/>
        <v>0</v>
      </c>
      <c r="AZ20" s="3">
        <f t="shared" si="12"/>
        <v>0</v>
      </c>
      <c r="BA20" s="25">
        <f t="shared" si="6"/>
        <v>0</v>
      </c>
      <c r="BB20" s="8">
        <f t="shared" si="13"/>
        <v>0</v>
      </c>
      <c r="BC20" s="25">
        <f t="shared" si="14"/>
        <v>0</v>
      </c>
      <c r="BD20" s="25">
        <f t="shared" si="15"/>
        <v>0</v>
      </c>
      <c r="BE20" s="164" t="b">
        <f t="shared" si="16"/>
        <v>0</v>
      </c>
      <c r="BF20" s="3">
        <f t="shared" si="17"/>
        <v>0</v>
      </c>
      <c r="BG20" s="25">
        <f t="shared" si="7"/>
        <v>0</v>
      </c>
      <c r="BH20" s="131" t="str">
        <f t="shared" si="18"/>
        <v>0</v>
      </c>
      <c r="BI20" s="25">
        <f t="shared" si="8"/>
        <v>0</v>
      </c>
      <c r="BJ20" s="96">
        <f aca="true" t="shared" si="26" ref="BJ20:BJ48">+BI20+BJ19</f>
        <v>0</v>
      </c>
      <c r="BL20" t="s">
        <v>29</v>
      </c>
      <c r="BN20" s="96">
        <f t="shared" si="19"/>
        <v>0</v>
      </c>
      <c r="BO20" s="20">
        <f t="shared" si="20"/>
        <v>0</v>
      </c>
    </row>
    <row r="21" spans="3:67" ht="30" customHeight="1">
      <c r="C21" s="32">
        <f t="shared" si="9"/>
        <v>4</v>
      </c>
      <c r="D21" s="58" t="s">
        <v>15</v>
      </c>
      <c r="E21" s="91"/>
      <c r="F21" s="89"/>
      <c r="G21" s="38"/>
      <c r="H21" s="39" t="s">
        <v>22</v>
      </c>
      <c r="I21" s="40"/>
      <c r="J21" s="41"/>
      <c r="K21" s="40" t="s">
        <v>22</v>
      </c>
      <c r="L21" s="40"/>
      <c r="M21" s="127"/>
      <c r="N21" s="111"/>
      <c r="O21" s="45">
        <f t="shared" si="0"/>
      </c>
      <c r="P21" s="82">
        <f t="shared" si="1"/>
      </c>
      <c r="Q21" s="7"/>
      <c r="R21" s="147">
        <f t="shared" si="2"/>
      </c>
      <c r="S21" s="147">
        <f t="shared" si="3"/>
      </c>
      <c r="T21" s="7"/>
      <c r="U21" s="210"/>
      <c r="V21" s="211"/>
      <c r="X21" s="48"/>
      <c r="Y21" s="86"/>
      <c r="Z21" s="212"/>
      <c r="AA21" s="213"/>
      <c r="AB21" s="214"/>
      <c r="AC21" s="124">
        <f t="shared" si="21"/>
        <v>0</v>
      </c>
      <c r="AD21" s="101">
        <f t="shared" si="4"/>
        <v>0</v>
      </c>
      <c r="AE21" s="2"/>
      <c r="AF21" s="215">
        <f t="shared" si="22"/>
        <v>0</v>
      </c>
      <c r="AG21" s="216"/>
      <c r="AH21" s="217">
        <f t="shared" si="5"/>
        <v>0</v>
      </c>
      <c r="AI21" s="218"/>
      <c r="AK21" s="371"/>
      <c r="AL21" s="372"/>
      <c r="AM21" s="372"/>
      <c r="AN21" s="372"/>
      <c r="AO21" s="372"/>
      <c r="AP21" s="372"/>
      <c r="AQ21" s="373"/>
      <c r="AU21" s="20">
        <f t="shared" si="10"/>
        <v>0</v>
      </c>
      <c r="AV21" s="25">
        <f t="shared" si="23"/>
        <v>0</v>
      </c>
      <c r="AW21" s="25">
        <f t="shared" si="24"/>
        <v>0</v>
      </c>
      <c r="AX21" s="25">
        <f t="shared" si="25"/>
        <v>0</v>
      </c>
      <c r="AY21" s="20">
        <f t="shared" si="11"/>
        <v>0</v>
      </c>
      <c r="AZ21" s="3">
        <f t="shared" si="12"/>
        <v>0</v>
      </c>
      <c r="BA21" s="25">
        <f t="shared" si="6"/>
        <v>0</v>
      </c>
      <c r="BB21" s="8">
        <f t="shared" si="13"/>
        <v>0</v>
      </c>
      <c r="BC21" s="25">
        <f t="shared" si="14"/>
        <v>0</v>
      </c>
      <c r="BD21" s="25">
        <f t="shared" si="15"/>
        <v>0</v>
      </c>
      <c r="BE21" s="164" t="b">
        <f t="shared" si="16"/>
        <v>0</v>
      </c>
      <c r="BF21" s="3">
        <f t="shared" si="17"/>
        <v>0</v>
      </c>
      <c r="BG21" s="25">
        <f t="shared" si="7"/>
        <v>0</v>
      </c>
      <c r="BH21" s="131" t="str">
        <f t="shared" si="18"/>
        <v>0</v>
      </c>
      <c r="BI21" s="25">
        <f t="shared" si="8"/>
        <v>0</v>
      </c>
      <c r="BJ21" s="96">
        <f t="shared" si="26"/>
        <v>0</v>
      </c>
      <c r="BL21" t="s">
        <v>30</v>
      </c>
      <c r="BN21" s="96">
        <f t="shared" si="19"/>
        <v>0</v>
      </c>
      <c r="BO21" s="20">
        <f t="shared" si="20"/>
        <v>0</v>
      </c>
    </row>
    <row r="22" spans="3:67" ht="30" customHeight="1">
      <c r="C22" s="32">
        <f t="shared" si="9"/>
        <v>5</v>
      </c>
      <c r="D22" s="58" t="s">
        <v>16</v>
      </c>
      <c r="E22" s="91"/>
      <c r="F22" s="89"/>
      <c r="G22" s="38"/>
      <c r="H22" s="39" t="s">
        <v>22</v>
      </c>
      <c r="I22" s="40"/>
      <c r="J22" s="41"/>
      <c r="K22" s="40" t="s">
        <v>22</v>
      </c>
      <c r="L22" s="40"/>
      <c r="M22" s="127"/>
      <c r="N22" s="111"/>
      <c r="O22" s="45">
        <f t="shared" si="0"/>
      </c>
      <c r="P22" s="82">
        <f t="shared" si="1"/>
      </c>
      <c r="Q22" s="7"/>
      <c r="R22" s="147">
        <f t="shared" si="2"/>
      </c>
      <c r="S22" s="147">
        <f t="shared" si="3"/>
      </c>
      <c r="T22" s="7"/>
      <c r="U22" s="210"/>
      <c r="V22" s="211"/>
      <c r="X22" s="48"/>
      <c r="Y22" s="86"/>
      <c r="Z22" s="212"/>
      <c r="AA22" s="213"/>
      <c r="AB22" s="214"/>
      <c r="AC22" s="124">
        <f t="shared" si="21"/>
        <v>0</v>
      </c>
      <c r="AD22" s="101">
        <f t="shared" si="4"/>
        <v>0</v>
      </c>
      <c r="AE22" s="2"/>
      <c r="AF22" s="215">
        <f t="shared" si="22"/>
        <v>0</v>
      </c>
      <c r="AG22" s="216"/>
      <c r="AH22" s="217">
        <f t="shared" si="5"/>
        <v>0</v>
      </c>
      <c r="AI22" s="218"/>
      <c r="AK22" s="371"/>
      <c r="AL22" s="372"/>
      <c r="AM22" s="372"/>
      <c r="AN22" s="372"/>
      <c r="AO22" s="372"/>
      <c r="AP22" s="372"/>
      <c r="AQ22" s="373"/>
      <c r="AU22" s="20">
        <f t="shared" si="10"/>
        <v>0</v>
      </c>
      <c r="AV22" s="25">
        <f t="shared" si="23"/>
        <v>0</v>
      </c>
      <c r="AW22" s="25">
        <f t="shared" si="24"/>
        <v>0</v>
      </c>
      <c r="AX22" s="25">
        <f t="shared" si="25"/>
        <v>0</v>
      </c>
      <c r="AY22" s="20">
        <f t="shared" si="11"/>
        <v>0</v>
      </c>
      <c r="AZ22" s="3">
        <f t="shared" si="12"/>
        <v>0</v>
      </c>
      <c r="BA22" s="25">
        <f t="shared" si="6"/>
        <v>0</v>
      </c>
      <c r="BB22" s="8">
        <f t="shared" si="13"/>
        <v>0</v>
      </c>
      <c r="BC22" s="25">
        <f t="shared" si="14"/>
        <v>0</v>
      </c>
      <c r="BD22" s="25">
        <f t="shared" si="15"/>
        <v>0</v>
      </c>
      <c r="BE22" s="164" t="b">
        <f t="shared" si="16"/>
        <v>0</v>
      </c>
      <c r="BF22" s="3">
        <f t="shared" si="17"/>
        <v>0</v>
      </c>
      <c r="BG22" s="25">
        <f t="shared" si="7"/>
        <v>0</v>
      </c>
      <c r="BH22" s="131" t="str">
        <f t="shared" si="18"/>
        <v>0</v>
      </c>
      <c r="BI22" s="25">
        <f t="shared" si="8"/>
        <v>0</v>
      </c>
      <c r="BJ22" s="96">
        <f t="shared" si="26"/>
        <v>0</v>
      </c>
      <c r="BL22" t="s">
        <v>31</v>
      </c>
      <c r="BN22" s="96">
        <f t="shared" si="19"/>
        <v>0</v>
      </c>
      <c r="BO22" s="20">
        <f t="shared" si="20"/>
        <v>0</v>
      </c>
    </row>
    <row r="23" spans="3:67" ht="30" customHeight="1">
      <c r="C23" s="32">
        <f t="shared" si="9"/>
        <v>6</v>
      </c>
      <c r="D23" s="58" t="s">
        <v>17</v>
      </c>
      <c r="E23" s="91"/>
      <c r="F23" s="89"/>
      <c r="G23" s="38"/>
      <c r="H23" s="39" t="s">
        <v>4</v>
      </c>
      <c r="I23" s="40"/>
      <c r="J23" s="41"/>
      <c r="K23" s="39" t="s">
        <v>4</v>
      </c>
      <c r="L23" s="40"/>
      <c r="M23" s="127"/>
      <c r="N23" s="111"/>
      <c r="O23" s="45">
        <f t="shared" si="0"/>
      </c>
      <c r="P23" s="82">
        <f t="shared" si="1"/>
      </c>
      <c r="Q23" s="7"/>
      <c r="R23" s="147">
        <f t="shared" si="2"/>
      </c>
      <c r="S23" s="147">
        <f t="shared" si="3"/>
      </c>
      <c r="T23" s="7"/>
      <c r="U23" s="210"/>
      <c r="V23" s="211"/>
      <c r="X23" s="48"/>
      <c r="Y23" s="86"/>
      <c r="Z23" s="212"/>
      <c r="AA23" s="213"/>
      <c r="AB23" s="214"/>
      <c r="AC23" s="124">
        <f t="shared" si="21"/>
        <v>0</v>
      </c>
      <c r="AD23" s="101">
        <f t="shared" si="4"/>
        <v>0</v>
      </c>
      <c r="AE23" s="2"/>
      <c r="AF23" s="215">
        <f t="shared" si="22"/>
        <v>0</v>
      </c>
      <c r="AG23" s="216"/>
      <c r="AH23" s="217">
        <f t="shared" si="5"/>
        <v>0</v>
      </c>
      <c r="AI23" s="218"/>
      <c r="AK23" s="371"/>
      <c r="AL23" s="372"/>
      <c r="AM23" s="372"/>
      <c r="AN23" s="372"/>
      <c r="AO23" s="372"/>
      <c r="AP23" s="372"/>
      <c r="AQ23" s="373"/>
      <c r="AU23" s="20">
        <f t="shared" si="10"/>
        <v>0</v>
      </c>
      <c r="AV23" s="25">
        <f t="shared" si="23"/>
        <v>0</v>
      </c>
      <c r="AW23" s="25">
        <f t="shared" si="24"/>
        <v>0</v>
      </c>
      <c r="AX23" s="25">
        <f t="shared" si="25"/>
        <v>0</v>
      </c>
      <c r="AY23" s="20">
        <f t="shared" si="11"/>
        <v>0</v>
      </c>
      <c r="AZ23" s="3">
        <f t="shared" si="12"/>
        <v>0</v>
      </c>
      <c r="BA23" s="25">
        <f t="shared" si="6"/>
        <v>0</v>
      </c>
      <c r="BB23" s="8">
        <f t="shared" si="13"/>
        <v>0</v>
      </c>
      <c r="BC23" s="25">
        <f t="shared" si="14"/>
        <v>0</v>
      </c>
      <c r="BD23" s="25">
        <f t="shared" si="15"/>
        <v>0</v>
      </c>
      <c r="BE23" s="164" t="b">
        <f t="shared" si="16"/>
        <v>0</v>
      </c>
      <c r="BF23" s="3">
        <f t="shared" si="17"/>
        <v>0</v>
      </c>
      <c r="BG23" s="25">
        <f t="shared" si="7"/>
        <v>0</v>
      </c>
      <c r="BH23" s="131" t="str">
        <f t="shared" si="18"/>
        <v>0</v>
      </c>
      <c r="BI23" s="25">
        <f t="shared" si="8"/>
        <v>0</v>
      </c>
      <c r="BJ23" s="96">
        <f t="shared" si="26"/>
        <v>0</v>
      </c>
      <c r="BL23" t="s">
        <v>37</v>
      </c>
      <c r="BN23" s="96">
        <f t="shared" si="19"/>
        <v>0</v>
      </c>
      <c r="BO23" s="20">
        <f t="shared" si="20"/>
        <v>0</v>
      </c>
    </row>
    <row r="24" spans="3:67" ht="30" customHeight="1">
      <c r="C24" s="32">
        <f t="shared" si="9"/>
        <v>7</v>
      </c>
      <c r="D24" s="58" t="s">
        <v>18</v>
      </c>
      <c r="E24" s="91"/>
      <c r="F24" s="89"/>
      <c r="G24" s="38"/>
      <c r="H24" s="39" t="s">
        <v>4</v>
      </c>
      <c r="I24" s="40"/>
      <c r="J24" s="41"/>
      <c r="K24" s="39" t="s">
        <v>4</v>
      </c>
      <c r="L24" s="40"/>
      <c r="M24" s="127"/>
      <c r="N24" s="111"/>
      <c r="O24" s="45">
        <f t="shared" si="0"/>
      </c>
      <c r="P24" s="82">
        <f t="shared" si="1"/>
      </c>
      <c r="Q24" s="7"/>
      <c r="R24" s="147">
        <f t="shared" si="2"/>
      </c>
      <c r="S24" s="147">
        <f t="shared" si="3"/>
      </c>
      <c r="T24" s="7"/>
      <c r="U24" s="210"/>
      <c r="V24" s="211"/>
      <c r="X24" s="48"/>
      <c r="Y24" s="86"/>
      <c r="Z24" s="212"/>
      <c r="AA24" s="213"/>
      <c r="AB24" s="214"/>
      <c r="AC24" s="124">
        <f t="shared" si="21"/>
        <v>0</v>
      </c>
      <c r="AD24" s="101">
        <f t="shared" si="4"/>
        <v>0</v>
      </c>
      <c r="AE24" s="2"/>
      <c r="AF24" s="215">
        <f t="shared" si="22"/>
        <v>0</v>
      </c>
      <c r="AG24" s="216"/>
      <c r="AH24" s="217">
        <f t="shared" si="5"/>
        <v>0</v>
      </c>
      <c r="AI24" s="218"/>
      <c r="AK24" s="371"/>
      <c r="AL24" s="372"/>
      <c r="AM24" s="372"/>
      <c r="AN24" s="372"/>
      <c r="AO24" s="372"/>
      <c r="AP24" s="372"/>
      <c r="AQ24" s="373"/>
      <c r="AU24" s="20">
        <f t="shared" si="10"/>
        <v>0</v>
      </c>
      <c r="AV24" s="25">
        <f t="shared" si="23"/>
        <v>0</v>
      </c>
      <c r="AW24" s="25">
        <f t="shared" si="24"/>
        <v>0</v>
      </c>
      <c r="AX24" s="25">
        <f t="shared" si="25"/>
        <v>0</v>
      </c>
      <c r="AY24" s="20">
        <f t="shared" si="11"/>
        <v>0</v>
      </c>
      <c r="AZ24" s="3">
        <f t="shared" si="12"/>
        <v>0</v>
      </c>
      <c r="BA24" s="25">
        <f t="shared" si="6"/>
        <v>0</v>
      </c>
      <c r="BB24" s="8">
        <f t="shared" si="13"/>
        <v>0</v>
      </c>
      <c r="BC24" s="25">
        <f t="shared" si="14"/>
        <v>0</v>
      </c>
      <c r="BD24" s="25">
        <f t="shared" si="15"/>
        <v>0</v>
      </c>
      <c r="BE24" s="164" t="b">
        <f t="shared" si="16"/>
        <v>0</v>
      </c>
      <c r="BF24" s="3">
        <f t="shared" si="17"/>
        <v>0</v>
      </c>
      <c r="BG24" s="25">
        <f t="shared" si="7"/>
        <v>0</v>
      </c>
      <c r="BH24" s="131" t="str">
        <f t="shared" si="18"/>
        <v>0</v>
      </c>
      <c r="BI24" s="25">
        <f t="shared" si="8"/>
        <v>0</v>
      </c>
      <c r="BJ24" s="96">
        <f t="shared" si="26"/>
        <v>0</v>
      </c>
      <c r="BL24" t="s">
        <v>38</v>
      </c>
      <c r="BN24" s="96">
        <f t="shared" si="19"/>
        <v>0</v>
      </c>
      <c r="BO24" s="20">
        <f t="shared" si="20"/>
        <v>0</v>
      </c>
    </row>
    <row r="25" spans="3:67" ht="30" customHeight="1">
      <c r="C25" s="32">
        <f t="shared" si="9"/>
        <v>8</v>
      </c>
      <c r="D25" s="58" t="s">
        <v>12</v>
      </c>
      <c r="E25" s="91"/>
      <c r="F25" s="89"/>
      <c r="G25" s="38"/>
      <c r="H25" s="39" t="s">
        <v>4</v>
      </c>
      <c r="I25" s="40"/>
      <c r="J25" s="41"/>
      <c r="K25" s="39" t="s">
        <v>4</v>
      </c>
      <c r="L25" s="40"/>
      <c r="M25" s="127"/>
      <c r="N25" s="111"/>
      <c r="O25" s="45">
        <f t="shared" si="0"/>
      </c>
      <c r="P25" s="82">
        <f t="shared" si="1"/>
      </c>
      <c r="Q25" s="7"/>
      <c r="R25" s="147">
        <f t="shared" si="2"/>
      </c>
      <c r="S25" s="147">
        <f t="shared" si="3"/>
      </c>
      <c r="T25" s="7"/>
      <c r="U25" s="210"/>
      <c r="V25" s="211"/>
      <c r="X25" s="48"/>
      <c r="Y25" s="86"/>
      <c r="Z25" s="212"/>
      <c r="AA25" s="213"/>
      <c r="AB25" s="214"/>
      <c r="AC25" s="124">
        <f t="shared" si="21"/>
        <v>0</v>
      </c>
      <c r="AD25" s="101">
        <f t="shared" si="4"/>
        <v>0</v>
      </c>
      <c r="AE25" s="2"/>
      <c r="AF25" s="215">
        <f t="shared" si="22"/>
        <v>0</v>
      </c>
      <c r="AG25" s="216"/>
      <c r="AH25" s="217">
        <f t="shared" si="5"/>
        <v>0</v>
      </c>
      <c r="AI25" s="218"/>
      <c r="AK25" s="371"/>
      <c r="AL25" s="372"/>
      <c r="AM25" s="372"/>
      <c r="AN25" s="372"/>
      <c r="AO25" s="372"/>
      <c r="AP25" s="372"/>
      <c r="AQ25" s="373"/>
      <c r="AU25" s="20">
        <f t="shared" si="10"/>
        <v>0</v>
      </c>
      <c r="AV25" s="25">
        <f t="shared" si="23"/>
        <v>0</v>
      </c>
      <c r="AW25" s="25">
        <f t="shared" si="24"/>
        <v>0</v>
      </c>
      <c r="AX25" s="25">
        <f t="shared" si="25"/>
        <v>0</v>
      </c>
      <c r="AY25" s="20">
        <f t="shared" si="11"/>
        <v>0</v>
      </c>
      <c r="AZ25" s="3">
        <f t="shared" si="12"/>
        <v>0</v>
      </c>
      <c r="BA25" s="25">
        <f t="shared" si="6"/>
        <v>0</v>
      </c>
      <c r="BB25" s="8">
        <f t="shared" si="13"/>
        <v>0</v>
      </c>
      <c r="BC25" s="25">
        <f t="shared" si="14"/>
        <v>0</v>
      </c>
      <c r="BD25" s="25">
        <f t="shared" si="15"/>
        <v>0</v>
      </c>
      <c r="BE25" s="164" t="b">
        <f t="shared" si="16"/>
        <v>0</v>
      </c>
      <c r="BF25" s="3">
        <f t="shared" si="17"/>
        <v>0</v>
      </c>
      <c r="BG25" s="25">
        <f t="shared" si="7"/>
        <v>0</v>
      </c>
      <c r="BH25" s="131" t="str">
        <f t="shared" si="18"/>
        <v>0</v>
      </c>
      <c r="BI25" s="25">
        <f t="shared" si="8"/>
        <v>0</v>
      </c>
      <c r="BJ25" s="96">
        <f t="shared" si="26"/>
        <v>0</v>
      </c>
      <c r="BL25" t="s">
        <v>39</v>
      </c>
      <c r="BN25" s="96">
        <f t="shared" si="19"/>
        <v>0</v>
      </c>
      <c r="BO25" s="20">
        <f t="shared" si="20"/>
        <v>0</v>
      </c>
    </row>
    <row r="26" spans="3:67" ht="30" customHeight="1">
      <c r="C26" s="32">
        <f t="shared" si="9"/>
        <v>9</v>
      </c>
      <c r="D26" s="58" t="s">
        <v>13</v>
      </c>
      <c r="E26" s="91"/>
      <c r="F26" s="89"/>
      <c r="G26" s="38"/>
      <c r="H26" s="39" t="s">
        <v>4</v>
      </c>
      <c r="I26" s="40"/>
      <c r="J26" s="41"/>
      <c r="K26" s="39" t="s">
        <v>4</v>
      </c>
      <c r="L26" s="40"/>
      <c r="M26" s="127"/>
      <c r="N26" s="111"/>
      <c r="O26" s="45">
        <f t="shared" si="0"/>
      </c>
      <c r="P26" s="82">
        <f t="shared" si="1"/>
      </c>
      <c r="Q26" s="7"/>
      <c r="R26" s="147">
        <f t="shared" si="2"/>
      </c>
      <c r="S26" s="147">
        <f t="shared" si="3"/>
      </c>
      <c r="T26" s="7"/>
      <c r="U26" s="210"/>
      <c r="V26" s="211"/>
      <c r="X26" s="48"/>
      <c r="Y26" s="86"/>
      <c r="Z26" s="212"/>
      <c r="AA26" s="213"/>
      <c r="AB26" s="214"/>
      <c r="AC26" s="124">
        <f t="shared" si="21"/>
        <v>0</v>
      </c>
      <c r="AD26" s="101">
        <f t="shared" si="4"/>
        <v>0</v>
      </c>
      <c r="AE26" s="2"/>
      <c r="AF26" s="215">
        <f t="shared" si="22"/>
        <v>0</v>
      </c>
      <c r="AG26" s="216"/>
      <c r="AH26" s="217">
        <f t="shared" si="5"/>
        <v>0</v>
      </c>
      <c r="AI26" s="218"/>
      <c r="AK26" s="371"/>
      <c r="AL26" s="372"/>
      <c r="AM26" s="372"/>
      <c r="AN26" s="372"/>
      <c r="AO26" s="372"/>
      <c r="AP26" s="372"/>
      <c r="AQ26" s="373"/>
      <c r="AU26" s="20">
        <f t="shared" si="10"/>
        <v>0</v>
      </c>
      <c r="AV26" s="25">
        <f t="shared" si="23"/>
        <v>0</v>
      </c>
      <c r="AW26" s="25">
        <f t="shared" si="24"/>
        <v>0</v>
      </c>
      <c r="AX26" s="25">
        <f t="shared" si="25"/>
        <v>0</v>
      </c>
      <c r="AY26" s="20">
        <f t="shared" si="11"/>
        <v>0</v>
      </c>
      <c r="AZ26" s="3">
        <f t="shared" si="12"/>
        <v>0</v>
      </c>
      <c r="BA26" s="25">
        <f t="shared" si="6"/>
        <v>0</v>
      </c>
      <c r="BB26" s="8">
        <f t="shared" si="13"/>
        <v>0</v>
      </c>
      <c r="BC26" s="25">
        <f t="shared" si="14"/>
        <v>0</v>
      </c>
      <c r="BD26" s="25">
        <f t="shared" si="15"/>
        <v>0</v>
      </c>
      <c r="BE26" s="164" t="b">
        <f t="shared" si="16"/>
        <v>0</v>
      </c>
      <c r="BF26" s="3">
        <f t="shared" si="17"/>
        <v>0</v>
      </c>
      <c r="BG26" s="25">
        <f t="shared" si="7"/>
        <v>0</v>
      </c>
      <c r="BH26" s="131" t="str">
        <f t="shared" si="18"/>
        <v>0</v>
      </c>
      <c r="BI26" s="25">
        <f t="shared" si="8"/>
        <v>0</v>
      </c>
      <c r="BJ26" s="96">
        <f t="shared" si="26"/>
        <v>0</v>
      </c>
      <c r="BL26" s="6" t="s">
        <v>32</v>
      </c>
      <c r="BN26" s="96">
        <f t="shared" si="19"/>
        <v>0</v>
      </c>
      <c r="BO26" s="20">
        <f t="shared" si="20"/>
        <v>0</v>
      </c>
    </row>
    <row r="27" spans="3:67" ht="30" customHeight="1">
      <c r="C27" s="32">
        <f t="shared" si="9"/>
        <v>10</v>
      </c>
      <c r="D27" s="58" t="s">
        <v>14</v>
      </c>
      <c r="E27" s="91"/>
      <c r="F27" s="89"/>
      <c r="G27" s="38"/>
      <c r="H27" s="39" t="s">
        <v>4</v>
      </c>
      <c r="I27" s="40"/>
      <c r="J27" s="41"/>
      <c r="K27" s="39" t="s">
        <v>4</v>
      </c>
      <c r="L27" s="40"/>
      <c r="M27" s="127"/>
      <c r="N27" s="111"/>
      <c r="O27" s="45">
        <f t="shared" si="0"/>
      </c>
      <c r="P27" s="82">
        <f t="shared" si="1"/>
      </c>
      <c r="Q27" s="7"/>
      <c r="R27" s="147">
        <f t="shared" si="2"/>
      </c>
      <c r="S27" s="147">
        <f t="shared" si="3"/>
      </c>
      <c r="T27" s="7"/>
      <c r="U27" s="210"/>
      <c r="V27" s="211"/>
      <c r="X27" s="48"/>
      <c r="Y27" s="86"/>
      <c r="Z27" s="212"/>
      <c r="AA27" s="213"/>
      <c r="AB27" s="214"/>
      <c r="AC27" s="124">
        <f t="shared" si="21"/>
        <v>0</v>
      </c>
      <c r="AD27" s="101">
        <f t="shared" si="4"/>
        <v>0</v>
      </c>
      <c r="AE27" s="2"/>
      <c r="AF27" s="215">
        <f t="shared" si="22"/>
        <v>0</v>
      </c>
      <c r="AG27" s="216"/>
      <c r="AH27" s="217">
        <f t="shared" si="5"/>
        <v>0</v>
      </c>
      <c r="AI27" s="218"/>
      <c r="AK27" s="371"/>
      <c r="AL27" s="372"/>
      <c r="AM27" s="372"/>
      <c r="AN27" s="372"/>
      <c r="AO27" s="372"/>
      <c r="AP27" s="372"/>
      <c r="AQ27" s="373"/>
      <c r="AU27" s="20">
        <f t="shared" si="10"/>
        <v>0</v>
      </c>
      <c r="AV27" s="25">
        <f t="shared" si="23"/>
        <v>0</v>
      </c>
      <c r="AW27" s="25">
        <f t="shared" si="24"/>
        <v>0</v>
      </c>
      <c r="AX27" s="25">
        <f t="shared" si="25"/>
        <v>0</v>
      </c>
      <c r="AY27" s="20">
        <f t="shared" si="11"/>
        <v>0</v>
      </c>
      <c r="AZ27" s="3">
        <f t="shared" si="12"/>
        <v>0</v>
      </c>
      <c r="BA27" s="25">
        <f t="shared" si="6"/>
        <v>0</v>
      </c>
      <c r="BB27" s="8">
        <f t="shared" si="13"/>
        <v>0</v>
      </c>
      <c r="BC27" s="25">
        <f t="shared" si="14"/>
        <v>0</v>
      </c>
      <c r="BD27" s="25">
        <f t="shared" si="15"/>
        <v>0</v>
      </c>
      <c r="BE27" s="164" t="b">
        <f t="shared" si="16"/>
        <v>0</v>
      </c>
      <c r="BF27" s="3">
        <f t="shared" si="17"/>
        <v>0</v>
      </c>
      <c r="BG27" s="25">
        <f t="shared" si="7"/>
        <v>0</v>
      </c>
      <c r="BH27" s="131" t="str">
        <f t="shared" si="18"/>
        <v>0</v>
      </c>
      <c r="BI27" s="25">
        <f t="shared" si="8"/>
        <v>0</v>
      </c>
      <c r="BJ27" s="96">
        <f t="shared" si="26"/>
        <v>0</v>
      </c>
      <c r="BL27" s="6" t="s">
        <v>33</v>
      </c>
      <c r="BN27" s="96">
        <f t="shared" si="19"/>
        <v>0</v>
      </c>
      <c r="BO27" s="20">
        <f t="shared" si="20"/>
        <v>0</v>
      </c>
    </row>
    <row r="28" spans="3:67" ht="30" customHeight="1">
      <c r="C28" s="32">
        <f t="shared" si="9"/>
        <v>11</v>
      </c>
      <c r="D28" s="58" t="s">
        <v>15</v>
      </c>
      <c r="E28" s="91"/>
      <c r="F28" s="89"/>
      <c r="G28" s="38"/>
      <c r="H28" s="39" t="s">
        <v>4</v>
      </c>
      <c r="I28" s="40"/>
      <c r="J28" s="41"/>
      <c r="K28" s="39" t="s">
        <v>4</v>
      </c>
      <c r="L28" s="40"/>
      <c r="M28" s="127"/>
      <c r="N28" s="111"/>
      <c r="O28" s="45">
        <f t="shared" si="0"/>
      </c>
      <c r="P28" s="82">
        <f t="shared" si="1"/>
      </c>
      <c r="Q28" s="7"/>
      <c r="R28" s="147">
        <f t="shared" si="2"/>
      </c>
      <c r="S28" s="147">
        <f t="shared" si="3"/>
      </c>
      <c r="T28" s="7"/>
      <c r="U28" s="210"/>
      <c r="V28" s="211"/>
      <c r="X28" s="48"/>
      <c r="Y28" s="86"/>
      <c r="Z28" s="212"/>
      <c r="AA28" s="213"/>
      <c r="AB28" s="214"/>
      <c r="AC28" s="124">
        <f t="shared" si="21"/>
        <v>0</v>
      </c>
      <c r="AD28" s="101">
        <f t="shared" si="4"/>
        <v>0</v>
      </c>
      <c r="AE28" s="2"/>
      <c r="AF28" s="215">
        <f t="shared" si="22"/>
        <v>0</v>
      </c>
      <c r="AG28" s="216"/>
      <c r="AH28" s="217">
        <f t="shared" si="5"/>
        <v>0</v>
      </c>
      <c r="AI28" s="218"/>
      <c r="AK28" s="371"/>
      <c r="AL28" s="372"/>
      <c r="AM28" s="372"/>
      <c r="AN28" s="372"/>
      <c r="AO28" s="372"/>
      <c r="AP28" s="372"/>
      <c r="AQ28" s="373"/>
      <c r="AU28" s="20">
        <f t="shared" si="10"/>
        <v>0</v>
      </c>
      <c r="AV28" s="25">
        <f t="shared" si="23"/>
        <v>0</v>
      </c>
      <c r="AW28" s="25">
        <f t="shared" si="24"/>
        <v>0</v>
      </c>
      <c r="AX28" s="25">
        <f t="shared" si="25"/>
        <v>0</v>
      </c>
      <c r="AY28" s="20">
        <f t="shared" si="11"/>
        <v>0</v>
      </c>
      <c r="AZ28" s="3">
        <f t="shared" si="12"/>
        <v>0</v>
      </c>
      <c r="BA28" s="25">
        <f t="shared" si="6"/>
        <v>0</v>
      </c>
      <c r="BB28" s="8">
        <f t="shared" si="13"/>
        <v>0</v>
      </c>
      <c r="BC28" s="25">
        <f t="shared" si="14"/>
        <v>0</v>
      </c>
      <c r="BD28" s="25">
        <f t="shared" si="15"/>
        <v>0</v>
      </c>
      <c r="BE28" s="164" t="b">
        <f t="shared" si="16"/>
        <v>0</v>
      </c>
      <c r="BF28" s="3">
        <f t="shared" si="17"/>
        <v>0</v>
      </c>
      <c r="BG28" s="25">
        <f t="shared" si="7"/>
        <v>0</v>
      </c>
      <c r="BH28" s="131" t="str">
        <f t="shared" si="18"/>
        <v>0</v>
      </c>
      <c r="BI28" s="25">
        <f t="shared" si="8"/>
        <v>0</v>
      </c>
      <c r="BJ28" s="96">
        <f t="shared" si="26"/>
        <v>0</v>
      </c>
      <c r="BL28" s="6" t="s">
        <v>34</v>
      </c>
      <c r="BN28" s="96">
        <f t="shared" si="19"/>
        <v>0</v>
      </c>
      <c r="BO28" s="20">
        <f t="shared" si="20"/>
        <v>0</v>
      </c>
    </row>
    <row r="29" spans="3:67" ht="30" customHeight="1">
      <c r="C29" s="32">
        <f t="shared" si="9"/>
        <v>12</v>
      </c>
      <c r="D29" s="58" t="s">
        <v>16</v>
      </c>
      <c r="E29" s="91"/>
      <c r="F29" s="89"/>
      <c r="G29" s="38"/>
      <c r="H29" s="39" t="s">
        <v>4</v>
      </c>
      <c r="I29" s="40"/>
      <c r="J29" s="41"/>
      <c r="K29" s="39" t="s">
        <v>4</v>
      </c>
      <c r="L29" s="40"/>
      <c r="M29" s="127"/>
      <c r="N29" s="111"/>
      <c r="O29" s="45">
        <f t="shared" si="0"/>
      </c>
      <c r="P29" s="82">
        <f t="shared" si="1"/>
      </c>
      <c r="Q29" s="7"/>
      <c r="R29" s="147">
        <f t="shared" si="2"/>
      </c>
      <c r="S29" s="147">
        <f t="shared" si="3"/>
      </c>
      <c r="T29" s="7"/>
      <c r="U29" s="210"/>
      <c r="V29" s="211"/>
      <c r="X29" s="48"/>
      <c r="Y29" s="86"/>
      <c r="Z29" s="212"/>
      <c r="AA29" s="213"/>
      <c r="AB29" s="214"/>
      <c r="AC29" s="124">
        <f t="shared" si="21"/>
        <v>0</v>
      </c>
      <c r="AD29" s="101">
        <f t="shared" si="4"/>
        <v>0</v>
      </c>
      <c r="AE29" s="2"/>
      <c r="AF29" s="215">
        <f t="shared" si="22"/>
        <v>0</v>
      </c>
      <c r="AG29" s="216"/>
      <c r="AH29" s="217">
        <f t="shared" si="5"/>
        <v>0</v>
      </c>
      <c r="AI29" s="218"/>
      <c r="AK29" s="371"/>
      <c r="AL29" s="372"/>
      <c r="AM29" s="372"/>
      <c r="AN29" s="372"/>
      <c r="AO29" s="372"/>
      <c r="AP29" s="372"/>
      <c r="AQ29" s="373"/>
      <c r="AU29" s="20">
        <f t="shared" si="10"/>
        <v>0</v>
      </c>
      <c r="AV29" s="25">
        <f t="shared" si="23"/>
        <v>0</v>
      </c>
      <c r="AW29" s="25">
        <f t="shared" si="24"/>
        <v>0</v>
      </c>
      <c r="AX29" s="25">
        <f t="shared" si="25"/>
        <v>0</v>
      </c>
      <c r="AY29" s="20">
        <f t="shared" si="11"/>
        <v>0</v>
      </c>
      <c r="AZ29" s="3">
        <f t="shared" si="12"/>
        <v>0</v>
      </c>
      <c r="BA29" s="25">
        <f t="shared" si="6"/>
        <v>0</v>
      </c>
      <c r="BB29" s="8">
        <f t="shared" si="13"/>
        <v>0</v>
      </c>
      <c r="BC29" s="25">
        <f t="shared" si="14"/>
        <v>0</v>
      </c>
      <c r="BD29" s="25">
        <f t="shared" si="15"/>
        <v>0</v>
      </c>
      <c r="BE29" s="164" t="b">
        <f t="shared" si="16"/>
        <v>0</v>
      </c>
      <c r="BF29" s="3">
        <f t="shared" si="17"/>
        <v>0</v>
      </c>
      <c r="BG29" s="25">
        <f t="shared" si="7"/>
        <v>0</v>
      </c>
      <c r="BH29" s="131" t="str">
        <f t="shared" si="18"/>
        <v>0</v>
      </c>
      <c r="BI29" s="25">
        <f t="shared" si="8"/>
        <v>0</v>
      </c>
      <c r="BJ29" s="96">
        <f t="shared" si="26"/>
        <v>0</v>
      </c>
      <c r="BL29" t="s">
        <v>35</v>
      </c>
      <c r="BN29" s="96">
        <f t="shared" si="19"/>
        <v>0</v>
      </c>
      <c r="BO29" s="20">
        <f t="shared" si="20"/>
        <v>0</v>
      </c>
    </row>
    <row r="30" spans="3:67" ht="30" customHeight="1">
      <c r="C30" s="32">
        <f t="shared" si="9"/>
        <v>13</v>
      </c>
      <c r="D30" s="58" t="s">
        <v>17</v>
      </c>
      <c r="E30" s="91"/>
      <c r="F30" s="89"/>
      <c r="G30" s="38"/>
      <c r="H30" s="39" t="s">
        <v>4</v>
      </c>
      <c r="I30" s="40"/>
      <c r="J30" s="41"/>
      <c r="K30" s="39" t="s">
        <v>4</v>
      </c>
      <c r="L30" s="40"/>
      <c r="M30" s="127"/>
      <c r="N30" s="111"/>
      <c r="O30" s="45">
        <f t="shared" si="0"/>
      </c>
      <c r="P30" s="82">
        <f t="shared" si="1"/>
      </c>
      <c r="Q30" s="7"/>
      <c r="R30" s="147">
        <f t="shared" si="2"/>
      </c>
      <c r="S30" s="147">
        <f t="shared" si="3"/>
      </c>
      <c r="T30" s="7"/>
      <c r="U30" s="210"/>
      <c r="V30" s="211"/>
      <c r="X30" s="48"/>
      <c r="Y30" s="86"/>
      <c r="Z30" s="212"/>
      <c r="AA30" s="213"/>
      <c r="AB30" s="214"/>
      <c r="AC30" s="124">
        <f t="shared" si="21"/>
        <v>0</v>
      </c>
      <c r="AD30" s="101">
        <f t="shared" si="4"/>
        <v>0</v>
      </c>
      <c r="AE30" s="2"/>
      <c r="AF30" s="215">
        <f t="shared" si="22"/>
        <v>0</v>
      </c>
      <c r="AG30" s="216"/>
      <c r="AH30" s="217">
        <f t="shared" si="5"/>
        <v>0</v>
      </c>
      <c r="AI30" s="218"/>
      <c r="AK30" s="371"/>
      <c r="AL30" s="372"/>
      <c r="AM30" s="372"/>
      <c r="AN30" s="372"/>
      <c r="AO30" s="372"/>
      <c r="AP30" s="372"/>
      <c r="AQ30" s="373"/>
      <c r="AU30" s="20">
        <f t="shared" si="10"/>
        <v>0</v>
      </c>
      <c r="AV30" s="25">
        <f t="shared" si="23"/>
        <v>0</v>
      </c>
      <c r="AW30" s="25">
        <f t="shared" si="24"/>
        <v>0</v>
      </c>
      <c r="AX30" s="25">
        <f t="shared" si="25"/>
        <v>0</v>
      </c>
      <c r="AY30" s="20">
        <f t="shared" si="11"/>
        <v>0</v>
      </c>
      <c r="AZ30" s="3">
        <f t="shared" si="12"/>
        <v>0</v>
      </c>
      <c r="BA30" s="25">
        <f t="shared" si="6"/>
        <v>0</v>
      </c>
      <c r="BB30" s="8">
        <f t="shared" si="13"/>
        <v>0</v>
      </c>
      <c r="BC30" s="25">
        <f t="shared" si="14"/>
        <v>0</v>
      </c>
      <c r="BD30" s="25">
        <f t="shared" si="15"/>
        <v>0</v>
      </c>
      <c r="BE30" s="164" t="b">
        <f t="shared" si="16"/>
        <v>0</v>
      </c>
      <c r="BF30" s="3">
        <f t="shared" si="17"/>
        <v>0</v>
      </c>
      <c r="BG30" s="25">
        <f t="shared" si="7"/>
        <v>0</v>
      </c>
      <c r="BH30" s="131" t="str">
        <f t="shared" si="18"/>
        <v>0</v>
      </c>
      <c r="BI30" s="25">
        <f t="shared" si="8"/>
        <v>0</v>
      </c>
      <c r="BJ30" s="96">
        <f t="shared" si="26"/>
        <v>0</v>
      </c>
      <c r="BL30" t="s">
        <v>36</v>
      </c>
      <c r="BN30" s="96">
        <f t="shared" si="19"/>
        <v>0</v>
      </c>
      <c r="BO30" s="20">
        <f t="shared" si="20"/>
        <v>0</v>
      </c>
    </row>
    <row r="31" spans="3:67" ht="30" customHeight="1">
      <c r="C31" s="32">
        <f t="shared" si="9"/>
        <v>14</v>
      </c>
      <c r="D31" s="58" t="s">
        <v>18</v>
      </c>
      <c r="E31" s="91"/>
      <c r="F31" s="89"/>
      <c r="G31" s="38"/>
      <c r="H31" s="39" t="s">
        <v>4</v>
      </c>
      <c r="I31" s="40"/>
      <c r="J31" s="41"/>
      <c r="K31" s="39" t="s">
        <v>4</v>
      </c>
      <c r="L31" s="40"/>
      <c r="M31" s="127"/>
      <c r="N31" s="111"/>
      <c r="O31" s="45">
        <f t="shared" si="0"/>
      </c>
      <c r="P31" s="82">
        <f t="shared" si="1"/>
      </c>
      <c r="Q31" s="7"/>
      <c r="R31" s="147">
        <f t="shared" si="2"/>
      </c>
      <c r="S31" s="147">
        <f t="shared" si="3"/>
      </c>
      <c r="T31" s="7"/>
      <c r="U31" s="210"/>
      <c r="V31" s="211"/>
      <c r="X31" s="48"/>
      <c r="Y31" s="86"/>
      <c r="Z31" s="212"/>
      <c r="AA31" s="213"/>
      <c r="AB31" s="214"/>
      <c r="AC31" s="124">
        <f t="shared" si="21"/>
        <v>0</v>
      </c>
      <c r="AD31" s="101">
        <f t="shared" si="4"/>
        <v>0</v>
      </c>
      <c r="AE31" s="2"/>
      <c r="AF31" s="215">
        <f t="shared" si="22"/>
        <v>0</v>
      </c>
      <c r="AG31" s="216"/>
      <c r="AH31" s="217">
        <f t="shared" si="5"/>
        <v>0</v>
      </c>
      <c r="AI31" s="218"/>
      <c r="AK31" s="371"/>
      <c r="AL31" s="372"/>
      <c r="AM31" s="372"/>
      <c r="AN31" s="372"/>
      <c r="AO31" s="372"/>
      <c r="AP31" s="372"/>
      <c r="AQ31" s="373"/>
      <c r="AU31" s="20">
        <f t="shared" si="10"/>
        <v>0</v>
      </c>
      <c r="AV31" s="25">
        <f t="shared" si="23"/>
        <v>0</v>
      </c>
      <c r="AW31" s="25">
        <f t="shared" si="24"/>
        <v>0</v>
      </c>
      <c r="AX31" s="25">
        <f t="shared" si="25"/>
        <v>0</v>
      </c>
      <c r="AY31" s="20">
        <f t="shared" si="11"/>
        <v>0</v>
      </c>
      <c r="AZ31" s="3">
        <f t="shared" si="12"/>
        <v>0</v>
      </c>
      <c r="BA31" s="25">
        <f t="shared" si="6"/>
        <v>0</v>
      </c>
      <c r="BB31" s="8">
        <f t="shared" si="13"/>
        <v>0</v>
      </c>
      <c r="BC31" s="25">
        <f t="shared" si="14"/>
        <v>0</v>
      </c>
      <c r="BD31" s="25">
        <f t="shared" si="15"/>
        <v>0</v>
      </c>
      <c r="BE31" s="164" t="b">
        <f t="shared" si="16"/>
        <v>0</v>
      </c>
      <c r="BF31" s="3">
        <f t="shared" si="17"/>
        <v>0</v>
      </c>
      <c r="BG31" s="25">
        <f t="shared" si="7"/>
        <v>0</v>
      </c>
      <c r="BH31" s="131" t="str">
        <f t="shared" si="18"/>
        <v>0</v>
      </c>
      <c r="BI31" s="25">
        <f t="shared" si="8"/>
        <v>0</v>
      </c>
      <c r="BJ31" s="96">
        <f t="shared" si="26"/>
        <v>0</v>
      </c>
      <c r="BN31" s="96">
        <f t="shared" si="19"/>
        <v>0</v>
      </c>
      <c r="BO31" s="20">
        <f t="shared" si="20"/>
        <v>0</v>
      </c>
    </row>
    <row r="32" spans="3:67" ht="30" customHeight="1">
      <c r="C32" s="32">
        <f t="shared" si="9"/>
        <v>15</v>
      </c>
      <c r="D32" s="58" t="s">
        <v>12</v>
      </c>
      <c r="E32" s="91"/>
      <c r="F32" s="89"/>
      <c r="G32" s="38"/>
      <c r="H32" s="39" t="s">
        <v>4</v>
      </c>
      <c r="I32" s="40"/>
      <c r="J32" s="41"/>
      <c r="K32" s="39" t="s">
        <v>4</v>
      </c>
      <c r="L32" s="40"/>
      <c r="M32" s="127"/>
      <c r="N32" s="111"/>
      <c r="O32" s="45">
        <f t="shared" si="0"/>
      </c>
      <c r="P32" s="82">
        <f t="shared" si="1"/>
      </c>
      <c r="Q32" s="7"/>
      <c r="R32" s="147">
        <f t="shared" si="2"/>
      </c>
      <c r="S32" s="147">
        <f t="shared" si="3"/>
      </c>
      <c r="T32" s="7"/>
      <c r="U32" s="210"/>
      <c r="V32" s="211"/>
      <c r="X32" s="48"/>
      <c r="Y32" s="86"/>
      <c r="Z32" s="212"/>
      <c r="AA32" s="213"/>
      <c r="AB32" s="214"/>
      <c r="AC32" s="124">
        <f t="shared" si="21"/>
        <v>0</v>
      </c>
      <c r="AD32" s="101">
        <f t="shared" si="4"/>
        <v>0</v>
      </c>
      <c r="AE32" s="2"/>
      <c r="AF32" s="215">
        <f t="shared" si="22"/>
        <v>0</v>
      </c>
      <c r="AG32" s="216"/>
      <c r="AH32" s="217">
        <f t="shared" si="5"/>
        <v>0</v>
      </c>
      <c r="AI32" s="218"/>
      <c r="AK32" s="371"/>
      <c r="AL32" s="372"/>
      <c r="AM32" s="372"/>
      <c r="AN32" s="372"/>
      <c r="AO32" s="372"/>
      <c r="AP32" s="372"/>
      <c r="AQ32" s="373"/>
      <c r="AU32" s="20">
        <f t="shared" si="10"/>
        <v>0</v>
      </c>
      <c r="AV32" s="25">
        <f t="shared" si="23"/>
        <v>0</v>
      </c>
      <c r="AW32" s="25">
        <f t="shared" si="24"/>
        <v>0</v>
      </c>
      <c r="AX32" s="25">
        <f t="shared" si="25"/>
        <v>0</v>
      </c>
      <c r="AY32" s="20">
        <f t="shared" si="11"/>
        <v>0</v>
      </c>
      <c r="AZ32" s="3">
        <f t="shared" si="12"/>
        <v>0</v>
      </c>
      <c r="BA32" s="25">
        <f t="shared" si="6"/>
        <v>0</v>
      </c>
      <c r="BB32" s="8">
        <f t="shared" si="13"/>
        <v>0</v>
      </c>
      <c r="BC32" s="25">
        <f t="shared" si="14"/>
        <v>0</v>
      </c>
      <c r="BD32" s="25">
        <f t="shared" si="15"/>
        <v>0</v>
      </c>
      <c r="BE32" s="164" t="b">
        <f t="shared" si="16"/>
        <v>0</v>
      </c>
      <c r="BF32" s="3">
        <f t="shared" si="17"/>
        <v>0</v>
      </c>
      <c r="BG32" s="25">
        <f t="shared" si="7"/>
        <v>0</v>
      </c>
      <c r="BH32" s="131" t="str">
        <f t="shared" si="18"/>
        <v>0</v>
      </c>
      <c r="BI32" s="25">
        <f t="shared" si="8"/>
        <v>0</v>
      </c>
      <c r="BJ32" s="96">
        <f t="shared" si="26"/>
        <v>0</v>
      </c>
      <c r="BN32" s="96">
        <f t="shared" si="19"/>
        <v>0</v>
      </c>
      <c r="BO32" s="20">
        <f t="shared" si="20"/>
        <v>0</v>
      </c>
    </row>
    <row r="33" spans="3:67" ht="30" customHeight="1">
      <c r="C33" s="32">
        <f t="shared" si="9"/>
        <v>16</v>
      </c>
      <c r="D33" s="58" t="s">
        <v>13</v>
      </c>
      <c r="E33" s="91"/>
      <c r="F33" s="89"/>
      <c r="G33" s="38"/>
      <c r="H33" s="39" t="s">
        <v>4</v>
      </c>
      <c r="I33" s="40"/>
      <c r="J33" s="41"/>
      <c r="K33" s="39" t="s">
        <v>4</v>
      </c>
      <c r="L33" s="40"/>
      <c r="M33" s="127"/>
      <c r="N33" s="111"/>
      <c r="O33" s="45">
        <f t="shared" si="0"/>
      </c>
      <c r="P33" s="82">
        <f t="shared" si="1"/>
      </c>
      <c r="Q33" s="7"/>
      <c r="R33" s="147">
        <f t="shared" si="2"/>
      </c>
      <c r="S33" s="147">
        <f t="shared" si="3"/>
      </c>
      <c r="T33" s="7"/>
      <c r="U33" s="210"/>
      <c r="V33" s="211"/>
      <c r="X33" s="48"/>
      <c r="Y33" s="86"/>
      <c r="Z33" s="212"/>
      <c r="AA33" s="213"/>
      <c r="AB33" s="214"/>
      <c r="AC33" s="124">
        <f t="shared" si="21"/>
        <v>0</v>
      </c>
      <c r="AD33" s="101">
        <f t="shared" si="4"/>
        <v>0</v>
      </c>
      <c r="AE33" s="2"/>
      <c r="AF33" s="215">
        <f t="shared" si="22"/>
        <v>0</v>
      </c>
      <c r="AG33" s="216"/>
      <c r="AH33" s="217">
        <f t="shared" si="5"/>
        <v>0</v>
      </c>
      <c r="AI33" s="218"/>
      <c r="AK33" s="371"/>
      <c r="AL33" s="372"/>
      <c r="AM33" s="372"/>
      <c r="AN33" s="372"/>
      <c r="AO33" s="372"/>
      <c r="AP33" s="372"/>
      <c r="AQ33" s="373"/>
      <c r="AU33" s="20">
        <f t="shared" si="10"/>
        <v>0</v>
      </c>
      <c r="AV33" s="25">
        <f t="shared" si="23"/>
        <v>0</v>
      </c>
      <c r="AW33" s="25">
        <f t="shared" si="24"/>
        <v>0</v>
      </c>
      <c r="AX33" s="25">
        <f t="shared" si="25"/>
        <v>0</v>
      </c>
      <c r="AY33" s="20">
        <f t="shared" si="11"/>
        <v>0</v>
      </c>
      <c r="AZ33" s="3">
        <f t="shared" si="12"/>
        <v>0</v>
      </c>
      <c r="BA33" s="25">
        <f t="shared" si="6"/>
        <v>0</v>
      </c>
      <c r="BB33" s="8">
        <f t="shared" si="13"/>
        <v>0</v>
      </c>
      <c r="BC33" s="25">
        <f t="shared" si="14"/>
        <v>0</v>
      </c>
      <c r="BD33" s="25">
        <f t="shared" si="15"/>
        <v>0</v>
      </c>
      <c r="BE33" s="164" t="b">
        <f t="shared" si="16"/>
        <v>0</v>
      </c>
      <c r="BF33" s="3">
        <f t="shared" si="17"/>
        <v>0</v>
      </c>
      <c r="BG33" s="25">
        <f t="shared" si="7"/>
        <v>0</v>
      </c>
      <c r="BH33" s="131" t="str">
        <f t="shared" si="18"/>
        <v>0</v>
      </c>
      <c r="BI33" s="25">
        <f t="shared" si="8"/>
        <v>0</v>
      </c>
      <c r="BJ33" s="96">
        <f t="shared" si="26"/>
        <v>0</v>
      </c>
      <c r="BN33" s="96">
        <f t="shared" si="19"/>
        <v>0</v>
      </c>
      <c r="BO33" s="20">
        <f t="shared" si="20"/>
        <v>0</v>
      </c>
    </row>
    <row r="34" spans="3:67" ht="30" customHeight="1">
      <c r="C34" s="32">
        <f t="shared" si="9"/>
        <v>17</v>
      </c>
      <c r="D34" s="58" t="s">
        <v>14</v>
      </c>
      <c r="E34" s="91"/>
      <c r="F34" s="89"/>
      <c r="G34" s="38"/>
      <c r="H34" s="39" t="s">
        <v>4</v>
      </c>
      <c r="I34" s="40"/>
      <c r="J34" s="41"/>
      <c r="K34" s="39" t="s">
        <v>4</v>
      </c>
      <c r="L34" s="40"/>
      <c r="M34" s="127"/>
      <c r="N34" s="111"/>
      <c r="O34" s="45">
        <f t="shared" si="0"/>
      </c>
      <c r="P34" s="82">
        <f t="shared" si="1"/>
      </c>
      <c r="Q34" s="7"/>
      <c r="R34" s="147">
        <f t="shared" si="2"/>
      </c>
      <c r="S34" s="147">
        <f t="shared" si="3"/>
      </c>
      <c r="T34" s="7"/>
      <c r="U34" s="210"/>
      <c r="V34" s="211"/>
      <c r="X34" s="48"/>
      <c r="Y34" s="86"/>
      <c r="Z34" s="212"/>
      <c r="AA34" s="213"/>
      <c r="AB34" s="214"/>
      <c r="AC34" s="124">
        <f t="shared" si="21"/>
        <v>0</v>
      </c>
      <c r="AD34" s="101">
        <f t="shared" si="4"/>
        <v>0</v>
      </c>
      <c r="AE34" s="2"/>
      <c r="AF34" s="215">
        <f t="shared" si="22"/>
        <v>0</v>
      </c>
      <c r="AG34" s="216"/>
      <c r="AH34" s="217">
        <f t="shared" si="5"/>
        <v>0</v>
      </c>
      <c r="AI34" s="218"/>
      <c r="AK34" s="371"/>
      <c r="AL34" s="372"/>
      <c r="AM34" s="372"/>
      <c r="AN34" s="372"/>
      <c r="AO34" s="372"/>
      <c r="AP34" s="372"/>
      <c r="AQ34" s="373"/>
      <c r="AU34" s="20">
        <f t="shared" si="10"/>
        <v>0</v>
      </c>
      <c r="AV34" s="25">
        <f t="shared" si="23"/>
        <v>0</v>
      </c>
      <c r="AW34" s="25">
        <f t="shared" si="24"/>
        <v>0</v>
      </c>
      <c r="AX34" s="25">
        <f t="shared" si="25"/>
        <v>0</v>
      </c>
      <c r="AY34" s="20">
        <f t="shared" si="11"/>
        <v>0</v>
      </c>
      <c r="AZ34" s="3">
        <f t="shared" si="12"/>
        <v>0</v>
      </c>
      <c r="BA34" s="25">
        <f t="shared" si="6"/>
        <v>0</v>
      </c>
      <c r="BB34" s="8">
        <f t="shared" si="13"/>
        <v>0</v>
      </c>
      <c r="BC34" s="25">
        <f t="shared" si="14"/>
        <v>0</v>
      </c>
      <c r="BD34" s="25">
        <f t="shared" si="15"/>
        <v>0</v>
      </c>
      <c r="BE34" s="164" t="b">
        <f t="shared" si="16"/>
        <v>0</v>
      </c>
      <c r="BF34" s="3">
        <f t="shared" si="17"/>
        <v>0</v>
      </c>
      <c r="BG34" s="25">
        <f t="shared" si="7"/>
        <v>0</v>
      </c>
      <c r="BH34" s="131" t="str">
        <f t="shared" si="18"/>
        <v>0</v>
      </c>
      <c r="BI34" s="25">
        <f t="shared" si="8"/>
        <v>0</v>
      </c>
      <c r="BJ34" s="96">
        <f t="shared" si="26"/>
        <v>0</v>
      </c>
      <c r="BN34" s="96">
        <f t="shared" si="19"/>
        <v>0</v>
      </c>
      <c r="BO34" s="20">
        <f t="shared" si="20"/>
        <v>0</v>
      </c>
    </row>
    <row r="35" spans="3:67" ht="30" customHeight="1">
      <c r="C35" s="32">
        <f t="shared" si="9"/>
        <v>18</v>
      </c>
      <c r="D35" s="58" t="s">
        <v>15</v>
      </c>
      <c r="E35" s="91"/>
      <c r="F35" s="89"/>
      <c r="G35" s="38"/>
      <c r="H35" s="39" t="s">
        <v>4</v>
      </c>
      <c r="I35" s="40"/>
      <c r="J35" s="41"/>
      <c r="K35" s="39" t="s">
        <v>4</v>
      </c>
      <c r="L35" s="40"/>
      <c r="M35" s="127"/>
      <c r="N35" s="111"/>
      <c r="O35" s="45">
        <f t="shared" si="0"/>
      </c>
      <c r="P35" s="82">
        <f t="shared" si="1"/>
      </c>
      <c r="Q35" s="7"/>
      <c r="R35" s="147">
        <f t="shared" si="2"/>
      </c>
      <c r="S35" s="147">
        <f t="shared" si="3"/>
      </c>
      <c r="T35" s="7"/>
      <c r="U35" s="210"/>
      <c r="V35" s="211"/>
      <c r="X35" s="48"/>
      <c r="Y35" s="86"/>
      <c r="Z35" s="212"/>
      <c r="AA35" s="213"/>
      <c r="AB35" s="214"/>
      <c r="AC35" s="124">
        <f t="shared" si="21"/>
        <v>0</v>
      </c>
      <c r="AD35" s="101">
        <f t="shared" si="4"/>
        <v>0</v>
      </c>
      <c r="AE35" s="2"/>
      <c r="AF35" s="215">
        <f t="shared" si="22"/>
        <v>0</v>
      </c>
      <c r="AG35" s="216"/>
      <c r="AH35" s="217">
        <f t="shared" si="5"/>
        <v>0</v>
      </c>
      <c r="AI35" s="218"/>
      <c r="AK35" s="371"/>
      <c r="AL35" s="372"/>
      <c r="AM35" s="372"/>
      <c r="AN35" s="372"/>
      <c r="AO35" s="372"/>
      <c r="AP35" s="372"/>
      <c r="AQ35" s="373"/>
      <c r="AU35" s="20">
        <f t="shared" si="10"/>
        <v>0</v>
      </c>
      <c r="AV35" s="25">
        <f t="shared" si="23"/>
        <v>0</v>
      </c>
      <c r="AW35" s="25">
        <f t="shared" si="24"/>
        <v>0</v>
      </c>
      <c r="AX35" s="25">
        <f t="shared" si="25"/>
        <v>0</v>
      </c>
      <c r="AY35" s="20">
        <f t="shared" si="11"/>
        <v>0</v>
      </c>
      <c r="AZ35" s="3">
        <f t="shared" si="12"/>
        <v>0</v>
      </c>
      <c r="BA35" s="25">
        <f t="shared" si="6"/>
        <v>0</v>
      </c>
      <c r="BB35" s="8">
        <f t="shared" si="13"/>
        <v>0</v>
      </c>
      <c r="BC35" s="25">
        <f t="shared" si="14"/>
        <v>0</v>
      </c>
      <c r="BD35" s="25">
        <f t="shared" si="15"/>
        <v>0</v>
      </c>
      <c r="BE35" s="164" t="b">
        <f t="shared" si="16"/>
        <v>0</v>
      </c>
      <c r="BF35" s="3">
        <f t="shared" si="17"/>
        <v>0</v>
      </c>
      <c r="BG35" s="25">
        <f t="shared" si="7"/>
        <v>0</v>
      </c>
      <c r="BH35" s="131" t="str">
        <f t="shared" si="18"/>
        <v>0</v>
      </c>
      <c r="BI35" s="25">
        <f t="shared" si="8"/>
        <v>0</v>
      </c>
      <c r="BJ35" s="96">
        <f t="shared" si="26"/>
        <v>0</v>
      </c>
      <c r="BN35" s="96">
        <f t="shared" si="19"/>
        <v>0</v>
      </c>
      <c r="BO35" s="20">
        <f t="shared" si="20"/>
        <v>0</v>
      </c>
    </row>
    <row r="36" spans="3:67" ht="30" customHeight="1">
      <c r="C36" s="32">
        <f t="shared" si="9"/>
        <v>19</v>
      </c>
      <c r="D36" s="58" t="s">
        <v>16</v>
      </c>
      <c r="E36" s="91"/>
      <c r="F36" s="89"/>
      <c r="G36" s="38"/>
      <c r="H36" s="39" t="s">
        <v>4</v>
      </c>
      <c r="I36" s="40"/>
      <c r="J36" s="41"/>
      <c r="K36" s="39" t="s">
        <v>4</v>
      </c>
      <c r="L36" s="40"/>
      <c r="M36" s="127"/>
      <c r="N36" s="111"/>
      <c r="O36" s="45">
        <f t="shared" si="0"/>
      </c>
      <c r="P36" s="82">
        <f t="shared" si="1"/>
      </c>
      <c r="Q36" s="7"/>
      <c r="R36" s="147">
        <f t="shared" si="2"/>
      </c>
      <c r="S36" s="147">
        <f t="shared" si="3"/>
      </c>
      <c r="T36" s="7"/>
      <c r="U36" s="210"/>
      <c r="V36" s="211"/>
      <c r="X36" s="48"/>
      <c r="Y36" s="86"/>
      <c r="Z36" s="212"/>
      <c r="AA36" s="213"/>
      <c r="AB36" s="214"/>
      <c r="AC36" s="124">
        <f t="shared" si="21"/>
        <v>0</v>
      </c>
      <c r="AD36" s="101">
        <f t="shared" si="4"/>
        <v>0</v>
      </c>
      <c r="AE36" s="2"/>
      <c r="AF36" s="215">
        <f t="shared" si="22"/>
        <v>0</v>
      </c>
      <c r="AG36" s="216"/>
      <c r="AH36" s="217">
        <f t="shared" si="5"/>
        <v>0</v>
      </c>
      <c r="AI36" s="218"/>
      <c r="AK36" s="371"/>
      <c r="AL36" s="372"/>
      <c r="AM36" s="372"/>
      <c r="AN36" s="372"/>
      <c r="AO36" s="372"/>
      <c r="AP36" s="372"/>
      <c r="AQ36" s="373"/>
      <c r="AU36" s="20">
        <f t="shared" si="10"/>
        <v>0</v>
      </c>
      <c r="AV36" s="25">
        <f t="shared" si="23"/>
        <v>0</v>
      </c>
      <c r="AW36" s="25">
        <f t="shared" si="24"/>
        <v>0</v>
      </c>
      <c r="AX36" s="25">
        <f t="shared" si="25"/>
        <v>0</v>
      </c>
      <c r="AY36" s="20">
        <f t="shared" si="11"/>
        <v>0</v>
      </c>
      <c r="AZ36" s="3">
        <f t="shared" si="12"/>
        <v>0</v>
      </c>
      <c r="BA36" s="25">
        <f t="shared" si="6"/>
        <v>0</v>
      </c>
      <c r="BB36" s="8">
        <f t="shared" si="13"/>
        <v>0</v>
      </c>
      <c r="BC36" s="25">
        <f t="shared" si="14"/>
        <v>0</v>
      </c>
      <c r="BD36" s="25">
        <f t="shared" si="15"/>
        <v>0</v>
      </c>
      <c r="BE36" s="164" t="b">
        <f t="shared" si="16"/>
        <v>0</v>
      </c>
      <c r="BF36" s="3">
        <f t="shared" si="17"/>
        <v>0</v>
      </c>
      <c r="BG36" s="25">
        <f t="shared" si="7"/>
        <v>0</v>
      </c>
      <c r="BH36" s="131" t="str">
        <f t="shared" si="18"/>
        <v>0</v>
      </c>
      <c r="BI36" s="25">
        <f t="shared" si="8"/>
        <v>0</v>
      </c>
      <c r="BJ36" s="96">
        <f t="shared" si="26"/>
        <v>0</v>
      </c>
      <c r="BN36" s="96">
        <f t="shared" si="19"/>
        <v>0</v>
      </c>
      <c r="BO36" s="20">
        <f t="shared" si="20"/>
        <v>0</v>
      </c>
    </row>
    <row r="37" spans="3:67" ht="30" customHeight="1">
      <c r="C37" s="32">
        <f t="shared" si="9"/>
        <v>20</v>
      </c>
      <c r="D37" s="58" t="s">
        <v>17</v>
      </c>
      <c r="E37" s="91"/>
      <c r="F37" s="89"/>
      <c r="G37" s="38"/>
      <c r="H37" s="39" t="s">
        <v>4</v>
      </c>
      <c r="I37" s="40"/>
      <c r="J37" s="41"/>
      <c r="K37" s="39" t="s">
        <v>4</v>
      </c>
      <c r="L37" s="40"/>
      <c r="M37" s="127"/>
      <c r="N37" s="111"/>
      <c r="O37" s="45">
        <f t="shared" si="0"/>
      </c>
      <c r="P37" s="82">
        <f t="shared" si="1"/>
      </c>
      <c r="Q37" s="7"/>
      <c r="R37" s="147">
        <f t="shared" si="2"/>
      </c>
      <c r="S37" s="147">
        <f t="shared" si="3"/>
      </c>
      <c r="T37" s="7"/>
      <c r="U37" s="210"/>
      <c r="V37" s="211"/>
      <c r="X37" s="48"/>
      <c r="Y37" s="86"/>
      <c r="Z37" s="212"/>
      <c r="AA37" s="213"/>
      <c r="AB37" s="214"/>
      <c r="AC37" s="124">
        <f t="shared" si="21"/>
        <v>0</v>
      </c>
      <c r="AD37" s="101">
        <f t="shared" si="4"/>
        <v>0</v>
      </c>
      <c r="AE37" s="2"/>
      <c r="AF37" s="215">
        <f t="shared" si="22"/>
        <v>0</v>
      </c>
      <c r="AG37" s="216"/>
      <c r="AH37" s="217">
        <f t="shared" si="5"/>
        <v>0</v>
      </c>
      <c r="AI37" s="218"/>
      <c r="AK37" s="371"/>
      <c r="AL37" s="372"/>
      <c r="AM37" s="372"/>
      <c r="AN37" s="372"/>
      <c r="AO37" s="372"/>
      <c r="AP37" s="372"/>
      <c r="AQ37" s="373"/>
      <c r="AU37" s="20">
        <f t="shared" si="10"/>
        <v>0</v>
      </c>
      <c r="AV37" s="25">
        <f t="shared" si="23"/>
        <v>0</v>
      </c>
      <c r="AW37" s="25">
        <f t="shared" si="24"/>
        <v>0</v>
      </c>
      <c r="AX37" s="25">
        <f t="shared" si="25"/>
        <v>0</v>
      </c>
      <c r="AY37" s="20">
        <f t="shared" si="11"/>
        <v>0</v>
      </c>
      <c r="AZ37" s="3">
        <f t="shared" si="12"/>
        <v>0</v>
      </c>
      <c r="BA37" s="25">
        <f t="shared" si="6"/>
        <v>0</v>
      </c>
      <c r="BB37" s="8">
        <f t="shared" si="13"/>
        <v>0</v>
      </c>
      <c r="BC37" s="25">
        <f t="shared" si="14"/>
        <v>0</v>
      </c>
      <c r="BD37" s="25">
        <f t="shared" si="15"/>
        <v>0</v>
      </c>
      <c r="BE37" s="164" t="b">
        <f t="shared" si="16"/>
        <v>0</v>
      </c>
      <c r="BF37" s="3">
        <f t="shared" si="17"/>
        <v>0</v>
      </c>
      <c r="BG37" s="25">
        <f t="shared" si="7"/>
        <v>0</v>
      </c>
      <c r="BH37" s="131" t="str">
        <f t="shared" si="18"/>
        <v>0</v>
      </c>
      <c r="BI37" s="25">
        <f t="shared" si="8"/>
        <v>0</v>
      </c>
      <c r="BJ37" s="96">
        <f t="shared" si="26"/>
        <v>0</v>
      </c>
      <c r="BN37" s="96">
        <f t="shared" si="19"/>
        <v>0</v>
      </c>
      <c r="BO37" s="20">
        <f t="shared" si="20"/>
        <v>0</v>
      </c>
    </row>
    <row r="38" spans="3:67" ht="30" customHeight="1">
      <c r="C38" s="32">
        <f t="shared" si="9"/>
        <v>21</v>
      </c>
      <c r="D38" s="58" t="s">
        <v>18</v>
      </c>
      <c r="E38" s="91"/>
      <c r="F38" s="89"/>
      <c r="G38" s="38"/>
      <c r="H38" s="39" t="s">
        <v>4</v>
      </c>
      <c r="I38" s="40"/>
      <c r="J38" s="41"/>
      <c r="K38" s="39" t="s">
        <v>4</v>
      </c>
      <c r="L38" s="40"/>
      <c r="M38" s="127"/>
      <c r="N38" s="111"/>
      <c r="O38" s="45">
        <f t="shared" si="0"/>
      </c>
      <c r="P38" s="82">
        <f t="shared" si="1"/>
      </c>
      <c r="Q38" s="7"/>
      <c r="R38" s="147">
        <f t="shared" si="2"/>
      </c>
      <c r="S38" s="147">
        <f t="shared" si="3"/>
      </c>
      <c r="T38" s="7"/>
      <c r="U38" s="210"/>
      <c r="V38" s="211"/>
      <c r="X38" s="48"/>
      <c r="Y38" s="86"/>
      <c r="Z38" s="212"/>
      <c r="AA38" s="213"/>
      <c r="AB38" s="214"/>
      <c r="AC38" s="124">
        <f t="shared" si="21"/>
        <v>0</v>
      </c>
      <c r="AD38" s="101">
        <f t="shared" si="4"/>
        <v>0</v>
      </c>
      <c r="AE38" s="2"/>
      <c r="AF38" s="215">
        <f t="shared" si="22"/>
        <v>0</v>
      </c>
      <c r="AG38" s="216"/>
      <c r="AH38" s="217">
        <f t="shared" si="5"/>
        <v>0</v>
      </c>
      <c r="AI38" s="218"/>
      <c r="AK38" s="371"/>
      <c r="AL38" s="372"/>
      <c r="AM38" s="372"/>
      <c r="AN38" s="372"/>
      <c r="AO38" s="372"/>
      <c r="AP38" s="372"/>
      <c r="AQ38" s="373"/>
      <c r="AU38" s="20">
        <f t="shared" si="10"/>
        <v>0</v>
      </c>
      <c r="AV38" s="25">
        <f t="shared" si="23"/>
        <v>0</v>
      </c>
      <c r="AW38" s="25">
        <f t="shared" si="24"/>
        <v>0</v>
      </c>
      <c r="AX38" s="25">
        <f t="shared" si="25"/>
        <v>0</v>
      </c>
      <c r="AY38" s="20">
        <f t="shared" si="11"/>
        <v>0</v>
      </c>
      <c r="AZ38" s="3">
        <f t="shared" si="12"/>
        <v>0</v>
      </c>
      <c r="BA38" s="25">
        <f t="shared" si="6"/>
        <v>0</v>
      </c>
      <c r="BB38" s="8">
        <f t="shared" si="13"/>
        <v>0</v>
      </c>
      <c r="BC38" s="25">
        <f t="shared" si="14"/>
        <v>0</v>
      </c>
      <c r="BD38" s="25">
        <f t="shared" si="15"/>
        <v>0</v>
      </c>
      <c r="BE38" s="164" t="b">
        <f t="shared" si="16"/>
        <v>0</v>
      </c>
      <c r="BF38" s="3">
        <f t="shared" si="17"/>
        <v>0</v>
      </c>
      <c r="BG38" s="25">
        <f t="shared" si="7"/>
        <v>0</v>
      </c>
      <c r="BH38" s="131" t="str">
        <f t="shared" si="18"/>
        <v>0</v>
      </c>
      <c r="BI38" s="25">
        <f t="shared" si="8"/>
        <v>0</v>
      </c>
      <c r="BJ38" s="96">
        <f t="shared" si="26"/>
        <v>0</v>
      </c>
      <c r="BN38" s="96">
        <f t="shared" si="19"/>
        <v>0</v>
      </c>
      <c r="BO38" s="20">
        <f t="shared" si="20"/>
        <v>0</v>
      </c>
    </row>
    <row r="39" spans="3:67" ht="30" customHeight="1">
      <c r="C39" s="32">
        <f t="shared" si="9"/>
        <v>22</v>
      </c>
      <c r="D39" s="58" t="s">
        <v>12</v>
      </c>
      <c r="E39" s="91"/>
      <c r="F39" s="89"/>
      <c r="G39" s="38"/>
      <c r="H39" s="39" t="s">
        <v>4</v>
      </c>
      <c r="I39" s="40"/>
      <c r="J39" s="41"/>
      <c r="K39" s="39" t="s">
        <v>4</v>
      </c>
      <c r="L39" s="40"/>
      <c r="M39" s="127"/>
      <c r="N39" s="111"/>
      <c r="O39" s="45">
        <f t="shared" si="0"/>
      </c>
      <c r="P39" s="82">
        <f t="shared" si="1"/>
      </c>
      <c r="Q39" s="7"/>
      <c r="R39" s="147">
        <f t="shared" si="2"/>
      </c>
      <c r="S39" s="147">
        <f t="shared" si="3"/>
      </c>
      <c r="T39" s="7"/>
      <c r="U39" s="210"/>
      <c r="V39" s="211"/>
      <c r="X39" s="48"/>
      <c r="Y39" s="86"/>
      <c r="Z39" s="212"/>
      <c r="AA39" s="213"/>
      <c r="AB39" s="214"/>
      <c r="AC39" s="124">
        <f t="shared" si="21"/>
        <v>0</v>
      </c>
      <c r="AD39" s="101">
        <f t="shared" si="4"/>
        <v>0</v>
      </c>
      <c r="AE39" s="2"/>
      <c r="AF39" s="215">
        <f t="shared" si="22"/>
        <v>0</v>
      </c>
      <c r="AG39" s="216"/>
      <c r="AH39" s="217">
        <f t="shared" si="5"/>
        <v>0</v>
      </c>
      <c r="AI39" s="218"/>
      <c r="AK39" s="371"/>
      <c r="AL39" s="372"/>
      <c r="AM39" s="372"/>
      <c r="AN39" s="372"/>
      <c r="AO39" s="372"/>
      <c r="AP39" s="372"/>
      <c r="AQ39" s="373"/>
      <c r="AU39" s="20">
        <f t="shared" si="10"/>
        <v>0</v>
      </c>
      <c r="AV39" s="25">
        <f t="shared" si="23"/>
        <v>0</v>
      </c>
      <c r="AW39" s="25">
        <f t="shared" si="24"/>
        <v>0</v>
      </c>
      <c r="AX39" s="25">
        <f t="shared" si="25"/>
        <v>0</v>
      </c>
      <c r="AY39" s="20">
        <f t="shared" si="11"/>
        <v>0</v>
      </c>
      <c r="AZ39" s="3">
        <f t="shared" si="12"/>
        <v>0</v>
      </c>
      <c r="BA39" s="25">
        <f t="shared" si="6"/>
        <v>0</v>
      </c>
      <c r="BB39" s="8">
        <f t="shared" si="13"/>
        <v>0</v>
      </c>
      <c r="BC39" s="25">
        <f t="shared" si="14"/>
        <v>0</v>
      </c>
      <c r="BD39" s="25">
        <f t="shared" si="15"/>
        <v>0</v>
      </c>
      <c r="BE39" s="164" t="b">
        <f t="shared" si="16"/>
        <v>0</v>
      </c>
      <c r="BF39" s="3">
        <f t="shared" si="17"/>
        <v>0</v>
      </c>
      <c r="BG39" s="25">
        <f t="shared" si="7"/>
        <v>0</v>
      </c>
      <c r="BH39" s="131" t="str">
        <f t="shared" si="18"/>
        <v>0</v>
      </c>
      <c r="BI39" s="25">
        <f t="shared" si="8"/>
        <v>0</v>
      </c>
      <c r="BJ39" s="96">
        <f t="shared" si="26"/>
        <v>0</v>
      </c>
      <c r="BN39" s="96">
        <f t="shared" si="19"/>
        <v>0</v>
      </c>
      <c r="BO39" s="20">
        <f t="shared" si="20"/>
        <v>0</v>
      </c>
    </row>
    <row r="40" spans="3:67" ht="30" customHeight="1">
      <c r="C40" s="32">
        <f t="shared" si="9"/>
        <v>23</v>
      </c>
      <c r="D40" s="58" t="s">
        <v>13</v>
      </c>
      <c r="E40" s="91"/>
      <c r="F40" s="89"/>
      <c r="G40" s="38"/>
      <c r="H40" s="39" t="s">
        <v>4</v>
      </c>
      <c r="I40" s="40"/>
      <c r="J40" s="41"/>
      <c r="K40" s="39" t="s">
        <v>4</v>
      </c>
      <c r="L40" s="40"/>
      <c r="M40" s="127"/>
      <c r="N40" s="111"/>
      <c r="O40" s="45">
        <f t="shared" si="0"/>
      </c>
      <c r="P40" s="82">
        <f t="shared" si="1"/>
      </c>
      <c r="Q40" s="7"/>
      <c r="R40" s="147">
        <f t="shared" si="2"/>
      </c>
      <c r="S40" s="147">
        <f t="shared" si="3"/>
      </c>
      <c r="T40" s="7"/>
      <c r="U40" s="210"/>
      <c r="V40" s="211"/>
      <c r="X40" s="48"/>
      <c r="Y40" s="86"/>
      <c r="Z40" s="212"/>
      <c r="AA40" s="213"/>
      <c r="AB40" s="214"/>
      <c r="AC40" s="124">
        <f t="shared" si="21"/>
        <v>0</v>
      </c>
      <c r="AD40" s="101">
        <f t="shared" si="4"/>
        <v>0</v>
      </c>
      <c r="AE40" s="2"/>
      <c r="AF40" s="215">
        <f t="shared" si="22"/>
        <v>0</v>
      </c>
      <c r="AG40" s="216"/>
      <c r="AH40" s="217">
        <f t="shared" si="5"/>
        <v>0</v>
      </c>
      <c r="AI40" s="218"/>
      <c r="AK40" s="371"/>
      <c r="AL40" s="372"/>
      <c r="AM40" s="372"/>
      <c r="AN40" s="372"/>
      <c r="AO40" s="372"/>
      <c r="AP40" s="372"/>
      <c r="AQ40" s="373"/>
      <c r="AU40" s="20">
        <f t="shared" si="10"/>
        <v>0</v>
      </c>
      <c r="AV40" s="25">
        <f t="shared" si="23"/>
        <v>0</v>
      </c>
      <c r="AW40" s="25">
        <f t="shared" si="24"/>
        <v>0</v>
      </c>
      <c r="AX40" s="25">
        <f t="shared" si="25"/>
        <v>0</v>
      </c>
      <c r="AY40" s="20">
        <f t="shared" si="11"/>
        <v>0</v>
      </c>
      <c r="AZ40" s="3">
        <f t="shared" si="12"/>
        <v>0</v>
      </c>
      <c r="BA40" s="25">
        <f t="shared" si="6"/>
        <v>0</v>
      </c>
      <c r="BB40" s="8">
        <f t="shared" si="13"/>
        <v>0</v>
      </c>
      <c r="BC40" s="25">
        <f t="shared" si="14"/>
        <v>0</v>
      </c>
      <c r="BD40" s="25">
        <f t="shared" si="15"/>
        <v>0</v>
      </c>
      <c r="BE40" s="164" t="b">
        <f t="shared" si="16"/>
        <v>0</v>
      </c>
      <c r="BF40" s="3">
        <f t="shared" si="17"/>
        <v>0</v>
      </c>
      <c r="BG40" s="25">
        <f t="shared" si="7"/>
        <v>0</v>
      </c>
      <c r="BH40" s="131" t="str">
        <f t="shared" si="18"/>
        <v>0</v>
      </c>
      <c r="BI40" s="25">
        <f t="shared" si="8"/>
        <v>0</v>
      </c>
      <c r="BJ40" s="96">
        <f t="shared" si="26"/>
        <v>0</v>
      </c>
      <c r="BN40" s="96">
        <f t="shared" si="19"/>
        <v>0</v>
      </c>
      <c r="BO40" s="20">
        <f t="shared" si="20"/>
        <v>0</v>
      </c>
    </row>
    <row r="41" spans="3:67" ht="30" customHeight="1">
      <c r="C41" s="32">
        <f t="shared" si="9"/>
        <v>24</v>
      </c>
      <c r="D41" s="58" t="s">
        <v>14</v>
      </c>
      <c r="E41" s="91"/>
      <c r="F41" s="89"/>
      <c r="G41" s="38"/>
      <c r="H41" s="39" t="s">
        <v>4</v>
      </c>
      <c r="I41" s="40"/>
      <c r="J41" s="41"/>
      <c r="K41" s="39" t="s">
        <v>4</v>
      </c>
      <c r="L41" s="40"/>
      <c r="M41" s="127"/>
      <c r="N41" s="111"/>
      <c r="O41" s="45">
        <f t="shared" si="0"/>
      </c>
      <c r="P41" s="82">
        <f t="shared" si="1"/>
      </c>
      <c r="Q41" s="7"/>
      <c r="R41" s="147">
        <f t="shared" si="2"/>
      </c>
      <c r="S41" s="147">
        <f t="shared" si="3"/>
      </c>
      <c r="T41" s="7"/>
      <c r="U41" s="210"/>
      <c r="V41" s="211"/>
      <c r="X41" s="48"/>
      <c r="Y41" s="86"/>
      <c r="Z41" s="212"/>
      <c r="AA41" s="213"/>
      <c r="AB41" s="214"/>
      <c r="AC41" s="124">
        <f t="shared" si="21"/>
        <v>0</v>
      </c>
      <c r="AD41" s="101">
        <f t="shared" si="4"/>
        <v>0</v>
      </c>
      <c r="AE41" s="2"/>
      <c r="AF41" s="215">
        <f t="shared" si="22"/>
        <v>0</v>
      </c>
      <c r="AG41" s="216"/>
      <c r="AH41" s="217">
        <f t="shared" si="5"/>
        <v>0</v>
      </c>
      <c r="AI41" s="218"/>
      <c r="AK41" s="371"/>
      <c r="AL41" s="372"/>
      <c r="AM41" s="372"/>
      <c r="AN41" s="372"/>
      <c r="AO41" s="372"/>
      <c r="AP41" s="372"/>
      <c r="AQ41" s="373"/>
      <c r="AU41" s="20">
        <f t="shared" si="10"/>
        <v>0</v>
      </c>
      <c r="AV41" s="25">
        <f t="shared" si="23"/>
        <v>0</v>
      </c>
      <c r="AW41" s="25">
        <f t="shared" si="24"/>
        <v>0</v>
      </c>
      <c r="AX41" s="25">
        <f t="shared" si="25"/>
        <v>0</v>
      </c>
      <c r="AY41" s="20">
        <f t="shared" si="11"/>
        <v>0</v>
      </c>
      <c r="AZ41" s="3">
        <f t="shared" si="12"/>
        <v>0</v>
      </c>
      <c r="BA41" s="25">
        <f t="shared" si="6"/>
        <v>0</v>
      </c>
      <c r="BB41" s="8">
        <f t="shared" si="13"/>
        <v>0</v>
      </c>
      <c r="BC41" s="25">
        <f t="shared" si="14"/>
        <v>0</v>
      </c>
      <c r="BD41" s="25">
        <f t="shared" si="15"/>
        <v>0</v>
      </c>
      <c r="BE41" s="164" t="b">
        <f t="shared" si="16"/>
        <v>0</v>
      </c>
      <c r="BF41" s="3">
        <f t="shared" si="17"/>
        <v>0</v>
      </c>
      <c r="BG41" s="25">
        <f t="shared" si="7"/>
        <v>0</v>
      </c>
      <c r="BH41" s="131" t="str">
        <f t="shared" si="18"/>
        <v>0</v>
      </c>
      <c r="BI41" s="25">
        <f t="shared" si="8"/>
        <v>0</v>
      </c>
      <c r="BJ41" s="96">
        <f t="shared" si="26"/>
        <v>0</v>
      </c>
      <c r="BN41" s="96">
        <f t="shared" si="19"/>
        <v>0</v>
      </c>
      <c r="BO41" s="20">
        <f t="shared" si="20"/>
        <v>0</v>
      </c>
    </row>
    <row r="42" spans="3:67" ht="30" customHeight="1">
      <c r="C42" s="32">
        <f t="shared" si="9"/>
        <v>25</v>
      </c>
      <c r="D42" s="58" t="s">
        <v>15</v>
      </c>
      <c r="E42" s="91"/>
      <c r="F42" s="89"/>
      <c r="G42" s="38"/>
      <c r="H42" s="39" t="s">
        <v>4</v>
      </c>
      <c r="I42" s="40"/>
      <c r="J42" s="41"/>
      <c r="K42" s="39" t="s">
        <v>4</v>
      </c>
      <c r="L42" s="40"/>
      <c r="M42" s="127"/>
      <c r="N42" s="111"/>
      <c r="O42" s="45">
        <f t="shared" si="0"/>
      </c>
      <c r="P42" s="82">
        <f t="shared" si="1"/>
      </c>
      <c r="Q42" s="7"/>
      <c r="R42" s="147">
        <f t="shared" si="2"/>
      </c>
      <c r="S42" s="147">
        <f t="shared" si="3"/>
      </c>
      <c r="T42" s="7"/>
      <c r="U42" s="210"/>
      <c r="V42" s="211"/>
      <c r="X42" s="48"/>
      <c r="Y42" s="86"/>
      <c r="Z42" s="212"/>
      <c r="AA42" s="213"/>
      <c r="AB42" s="214"/>
      <c r="AC42" s="124">
        <f t="shared" si="21"/>
        <v>0</v>
      </c>
      <c r="AD42" s="101">
        <f t="shared" si="4"/>
        <v>0</v>
      </c>
      <c r="AE42" s="2"/>
      <c r="AF42" s="215">
        <f t="shared" si="22"/>
        <v>0</v>
      </c>
      <c r="AG42" s="216"/>
      <c r="AH42" s="217">
        <f t="shared" si="5"/>
        <v>0</v>
      </c>
      <c r="AI42" s="218"/>
      <c r="AK42" s="371"/>
      <c r="AL42" s="372"/>
      <c r="AM42" s="372"/>
      <c r="AN42" s="372"/>
      <c r="AO42" s="372"/>
      <c r="AP42" s="372"/>
      <c r="AQ42" s="373"/>
      <c r="AU42" s="20">
        <f t="shared" si="10"/>
        <v>0</v>
      </c>
      <c r="AV42" s="25">
        <f t="shared" si="23"/>
        <v>0</v>
      </c>
      <c r="AW42" s="25">
        <f t="shared" si="24"/>
        <v>0</v>
      </c>
      <c r="AX42" s="25">
        <f t="shared" si="25"/>
        <v>0</v>
      </c>
      <c r="AY42" s="20">
        <f t="shared" si="11"/>
        <v>0</v>
      </c>
      <c r="AZ42" s="3">
        <f t="shared" si="12"/>
        <v>0</v>
      </c>
      <c r="BA42" s="25">
        <f t="shared" si="6"/>
        <v>0</v>
      </c>
      <c r="BB42" s="8">
        <f t="shared" si="13"/>
        <v>0</v>
      </c>
      <c r="BC42" s="25">
        <f t="shared" si="14"/>
        <v>0</v>
      </c>
      <c r="BD42" s="25">
        <f t="shared" si="15"/>
        <v>0</v>
      </c>
      <c r="BE42" s="164" t="b">
        <f t="shared" si="16"/>
        <v>0</v>
      </c>
      <c r="BF42" s="3">
        <f t="shared" si="17"/>
        <v>0</v>
      </c>
      <c r="BG42" s="25">
        <f t="shared" si="7"/>
        <v>0</v>
      </c>
      <c r="BH42" s="131" t="str">
        <f t="shared" si="18"/>
        <v>0</v>
      </c>
      <c r="BI42" s="25">
        <f t="shared" si="8"/>
        <v>0</v>
      </c>
      <c r="BJ42" s="96">
        <f t="shared" si="26"/>
        <v>0</v>
      </c>
      <c r="BN42" s="96">
        <f t="shared" si="19"/>
        <v>0</v>
      </c>
      <c r="BO42" s="20">
        <f t="shared" si="20"/>
        <v>0</v>
      </c>
    </row>
    <row r="43" spans="3:67" ht="30" customHeight="1">
      <c r="C43" s="32">
        <f t="shared" si="9"/>
        <v>26</v>
      </c>
      <c r="D43" s="58" t="s">
        <v>16</v>
      </c>
      <c r="E43" s="91"/>
      <c r="F43" s="89"/>
      <c r="G43" s="38"/>
      <c r="H43" s="39" t="s">
        <v>4</v>
      </c>
      <c r="I43" s="40"/>
      <c r="J43" s="41"/>
      <c r="K43" s="39" t="s">
        <v>4</v>
      </c>
      <c r="L43" s="40"/>
      <c r="M43" s="127"/>
      <c r="N43" s="111"/>
      <c r="O43" s="45">
        <f t="shared" si="0"/>
      </c>
      <c r="P43" s="82">
        <f t="shared" si="1"/>
      </c>
      <c r="Q43" s="7"/>
      <c r="R43" s="147">
        <f t="shared" si="2"/>
      </c>
      <c r="S43" s="147">
        <f t="shared" si="3"/>
      </c>
      <c r="T43" s="7"/>
      <c r="U43" s="210"/>
      <c r="V43" s="211"/>
      <c r="X43" s="48"/>
      <c r="Y43" s="86"/>
      <c r="Z43" s="212"/>
      <c r="AA43" s="213"/>
      <c r="AB43" s="214"/>
      <c r="AC43" s="124">
        <f t="shared" si="21"/>
        <v>0</v>
      </c>
      <c r="AD43" s="101">
        <f t="shared" si="4"/>
        <v>0</v>
      </c>
      <c r="AE43" s="2"/>
      <c r="AF43" s="215">
        <f t="shared" si="22"/>
        <v>0</v>
      </c>
      <c r="AG43" s="216"/>
      <c r="AH43" s="217">
        <f t="shared" si="5"/>
        <v>0</v>
      </c>
      <c r="AI43" s="218"/>
      <c r="AK43" s="371"/>
      <c r="AL43" s="372"/>
      <c r="AM43" s="372"/>
      <c r="AN43" s="372"/>
      <c r="AO43" s="372"/>
      <c r="AP43" s="372"/>
      <c r="AQ43" s="373"/>
      <c r="AU43" s="20">
        <f t="shared" si="10"/>
        <v>0</v>
      </c>
      <c r="AV43" s="25">
        <f t="shared" si="23"/>
        <v>0</v>
      </c>
      <c r="AW43" s="25">
        <f t="shared" si="24"/>
        <v>0</v>
      </c>
      <c r="AX43" s="25">
        <f t="shared" si="25"/>
        <v>0</v>
      </c>
      <c r="AY43" s="20">
        <f t="shared" si="11"/>
        <v>0</v>
      </c>
      <c r="AZ43" s="3">
        <f t="shared" si="12"/>
        <v>0</v>
      </c>
      <c r="BA43" s="25">
        <f t="shared" si="6"/>
        <v>0</v>
      </c>
      <c r="BB43" s="8">
        <f t="shared" si="13"/>
        <v>0</v>
      </c>
      <c r="BC43" s="25">
        <f t="shared" si="14"/>
        <v>0</v>
      </c>
      <c r="BD43" s="25">
        <f t="shared" si="15"/>
        <v>0</v>
      </c>
      <c r="BE43" s="164" t="b">
        <f t="shared" si="16"/>
        <v>0</v>
      </c>
      <c r="BF43" s="3">
        <f t="shared" si="17"/>
        <v>0</v>
      </c>
      <c r="BG43" s="25">
        <f t="shared" si="7"/>
        <v>0</v>
      </c>
      <c r="BH43" s="131" t="str">
        <f t="shared" si="18"/>
        <v>0</v>
      </c>
      <c r="BI43" s="25">
        <f t="shared" si="8"/>
        <v>0</v>
      </c>
      <c r="BJ43" s="96">
        <f t="shared" si="26"/>
        <v>0</v>
      </c>
      <c r="BN43" s="96">
        <f t="shared" si="19"/>
        <v>0</v>
      </c>
      <c r="BO43" s="20">
        <f t="shared" si="20"/>
        <v>0</v>
      </c>
    </row>
    <row r="44" spans="3:67" ht="30" customHeight="1">
      <c r="C44" s="32">
        <f t="shared" si="9"/>
        <v>27</v>
      </c>
      <c r="D44" s="58" t="s">
        <v>17</v>
      </c>
      <c r="E44" s="91"/>
      <c r="F44" s="89"/>
      <c r="G44" s="38"/>
      <c r="H44" s="39" t="s">
        <v>4</v>
      </c>
      <c r="I44" s="40"/>
      <c r="J44" s="41"/>
      <c r="K44" s="39" t="s">
        <v>4</v>
      </c>
      <c r="L44" s="40"/>
      <c r="M44" s="127"/>
      <c r="N44" s="111"/>
      <c r="O44" s="45">
        <f t="shared" si="0"/>
      </c>
      <c r="P44" s="82">
        <f t="shared" si="1"/>
      </c>
      <c r="Q44" s="7"/>
      <c r="R44" s="147">
        <f t="shared" si="2"/>
      </c>
      <c r="S44" s="147">
        <f t="shared" si="3"/>
      </c>
      <c r="T44" s="7"/>
      <c r="U44" s="210"/>
      <c r="V44" s="211"/>
      <c r="X44" s="48"/>
      <c r="Y44" s="86"/>
      <c r="Z44" s="212"/>
      <c r="AA44" s="213"/>
      <c r="AB44" s="214"/>
      <c r="AC44" s="124">
        <f t="shared" si="21"/>
        <v>0</v>
      </c>
      <c r="AD44" s="101">
        <f t="shared" si="4"/>
        <v>0</v>
      </c>
      <c r="AE44" s="2"/>
      <c r="AF44" s="215">
        <f t="shared" si="22"/>
        <v>0</v>
      </c>
      <c r="AG44" s="216"/>
      <c r="AH44" s="217">
        <f t="shared" si="5"/>
        <v>0</v>
      </c>
      <c r="AI44" s="218"/>
      <c r="AK44" s="371"/>
      <c r="AL44" s="372"/>
      <c r="AM44" s="372"/>
      <c r="AN44" s="372"/>
      <c r="AO44" s="372"/>
      <c r="AP44" s="372"/>
      <c r="AQ44" s="373"/>
      <c r="AU44" s="20">
        <f t="shared" si="10"/>
        <v>0</v>
      </c>
      <c r="AV44" s="25">
        <f t="shared" si="23"/>
        <v>0</v>
      </c>
      <c r="AW44" s="25">
        <f t="shared" si="24"/>
        <v>0</v>
      </c>
      <c r="AX44" s="25">
        <f t="shared" si="25"/>
        <v>0</v>
      </c>
      <c r="AY44" s="20">
        <f t="shared" si="11"/>
        <v>0</v>
      </c>
      <c r="AZ44" s="3">
        <f t="shared" si="12"/>
        <v>0</v>
      </c>
      <c r="BA44" s="25">
        <f t="shared" si="6"/>
        <v>0</v>
      </c>
      <c r="BB44" s="8">
        <f t="shared" si="13"/>
        <v>0</v>
      </c>
      <c r="BC44" s="25">
        <f t="shared" si="14"/>
        <v>0</v>
      </c>
      <c r="BD44" s="25">
        <f t="shared" si="15"/>
        <v>0</v>
      </c>
      <c r="BE44" s="164" t="b">
        <f t="shared" si="16"/>
        <v>0</v>
      </c>
      <c r="BF44" s="3">
        <f t="shared" si="17"/>
        <v>0</v>
      </c>
      <c r="BG44" s="25">
        <f t="shared" si="7"/>
        <v>0</v>
      </c>
      <c r="BH44" s="131" t="str">
        <f t="shared" si="18"/>
        <v>0</v>
      </c>
      <c r="BI44" s="25">
        <f t="shared" si="8"/>
        <v>0</v>
      </c>
      <c r="BJ44" s="96">
        <f t="shared" si="26"/>
        <v>0</v>
      </c>
      <c r="BN44" s="96">
        <f t="shared" si="19"/>
        <v>0</v>
      </c>
      <c r="BO44" s="20">
        <f t="shared" si="20"/>
        <v>0</v>
      </c>
    </row>
    <row r="45" spans="3:67" ht="30" customHeight="1">
      <c r="C45" s="32">
        <f t="shared" si="9"/>
        <v>28</v>
      </c>
      <c r="D45" s="58" t="s">
        <v>18</v>
      </c>
      <c r="E45" s="91"/>
      <c r="F45" s="89"/>
      <c r="G45" s="38"/>
      <c r="H45" s="39" t="s">
        <v>4</v>
      </c>
      <c r="I45" s="40"/>
      <c r="J45" s="41"/>
      <c r="K45" s="39" t="s">
        <v>4</v>
      </c>
      <c r="L45" s="40"/>
      <c r="M45" s="127"/>
      <c r="N45" s="111"/>
      <c r="O45" s="45">
        <f t="shared" si="0"/>
      </c>
      <c r="P45" s="82">
        <f t="shared" si="1"/>
      </c>
      <c r="Q45" s="7"/>
      <c r="R45" s="147">
        <f t="shared" si="2"/>
      </c>
      <c r="S45" s="147">
        <f t="shared" si="3"/>
      </c>
      <c r="T45" s="7"/>
      <c r="U45" s="210"/>
      <c r="V45" s="211"/>
      <c r="X45" s="48"/>
      <c r="Y45" s="86"/>
      <c r="Z45" s="212"/>
      <c r="AA45" s="213"/>
      <c r="AB45" s="214"/>
      <c r="AC45" s="124">
        <f t="shared" si="21"/>
        <v>0</v>
      </c>
      <c r="AD45" s="101">
        <f t="shared" si="4"/>
        <v>0</v>
      </c>
      <c r="AE45" s="2"/>
      <c r="AF45" s="215">
        <f t="shared" si="22"/>
        <v>0</v>
      </c>
      <c r="AG45" s="216"/>
      <c r="AH45" s="217">
        <f t="shared" si="5"/>
        <v>0</v>
      </c>
      <c r="AI45" s="218"/>
      <c r="AK45" s="371"/>
      <c r="AL45" s="372"/>
      <c r="AM45" s="372"/>
      <c r="AN45" s="372"/>
      <c r="AO45" s="372"/>
      <c r="AP45" s="372"/>
      <c r="AQ45" s="373"/>
      <c r="AU45" s="20">
        <f t="shared" si="10"/>
        <v>0</v>
      </c>
      <c r="AV45" s="25">
        <f t="shared" si="23"/>
        <v>0</v>
      </c>
      <c r="AW45" s="25">
        <f t="shared" si="24"/>
        <v>0</v>
      </c>
      <c r="AX45" s="25">
        <f t="shared" si="25"/>
        <v>0</v>
      </c>
      <c r="AY45" s="20">
        <f t="shared" si="11"/>
        <v>0</v>
      </c>
      <c r="AZ45" s="3">
        <f t="shared" si="12"/>
        <v>0</v>
      </c>
      <c r="BA45" s="25">
        <f t="shared" si="6"/>
        <v>0</v>
      </c>
      <c r="BB45" s="8">
        <f t="shared" si="13"/>
        <v>0</v>
      </c>
      <c r="BC45" s="25">
        <f t="shared" si="14"/>
        <v>0</v>
      </c>
      <c r="BD45" s="25">
        <f t="shared" si="15"/>
        <v>0</v>
      </c>
      <c r="BE45" s="164" t="b">
        <f t="shared" si="16"/>
        <v>0</v>
      </c>
      <c r="BF45" s="3">
        <f t="shared" si="17"/>
        <v>0</v>
      </c>
      <c r="BG45" s="25">
        <f t="shared" si="7"/>
        <v>0</v>
      </c>
      <c r="BH45" s="131" t="str">
        <f t="shared" si="18"/>
        <v>0</v>
      </c>
      <c r="BI45" s="25">
        <f t="shared" si="8"/>
        <v>0</v>
      </c>
      <c r="BJ45" s="96">
        <f t="shared" si="26"/>
        <v>0</v>
      </c>
      <c r="BN45" s="96">
        <f t="shared" si="19"/>
        <v>0</v>
      </c>
      <c r="BO45" s="20">
        <f t="shared" si="20"/>
        <v>0</v>
      </c>
    </row>
    <row r="46" spans="3:67" ht="30" customHeight="1">
      <c r="C46" s="32">
        <f t="shared" si="9"/>
        <v>29</v>
      </c>
      <c r="D46" s="58" t="s">
        <v>24</v>
      </c>
      <c r="E46" s="91"/>
      <c r="F46" s="89"/>
      <c r="G46" s="38"/>
      <c r="H46" s="39" t="s">
        <v>4</v>
      </c>
      <c r="I46" s="40"/>
      <c r="J46" s="41"/>
      <c r="K46" s="39" t="s">
        <v>4</v>
      </c>
      <c r="L46" s="40"/>
      <c r="M46" s="127"/>
      <c r="N46" s="111"/>
      <c r="O46" s="45">
        <f t="shared" si="0"/>
      </c>
      <c r="P46" s="82">
        <f t="shared" si="1"/>
      </c>
      <c r="Q46" s="7"/>
      <c r="R46" s="147">
        <f t="shared" si="2"/>
      </c>
      <c r="S46" s="147">
        <f t="shared" si="3"/>
      </c>
      <c r="T46" s="7"/>
      <c r="U46" s="210"/>
      <c r="V46" s="211"/>
      <c r="X46" s="48"/>
      <c r="Y46" s="86"/>
      <c r="Z46" s="212"/>
      <c r="AA46" s="213"/>
      <c r="AB46" s="214"/>
      <c r="AC46" s="124">
        <f t="shared" si="21"/>
        <v>0</v>
      </c>
      <c r="AD46" s="101">
        <f t="shared" si="4"/>
        <v>0</v>
      </c>
      <c r="AE46" s="2"/>
      <c r="AF46" s="215">
        <f t="shared" si="22"/>
        <v>0</v>
      </c>
      <c r="AG46" s="216"/>
      <c r="AH46" s="217">
        <f t="shared" si="5"/>
        <v>0</v>
      </c>
      <c r="AI46" s="218"/>
      <c r="AK46" s="371"/>
      <c r="AL46" s="372"/>
      <c r="AM46" s="372"/>
      <c r="AN46" s="372"/>
      <c r="AO46" s="372"/>
      <c r="AP46" s="372"/>
      <c r="AQ46" s="373"/>
      <c r="AU46" s="20">
        <f t="shared" si="10"/>
        <v>0</v>
      </c>
      <c r="AV46" s="25">
        <f t="shared" si="23"/>
        <v>0</v>
      </c>
      <c r="AW46" s="25">
        <f t="shared" si="24"/>
        <v>0</v>
      </c>
      <c r="AX46" s="25">
        <f t="shared" si="25"/>
        <v>0</v>
      </c>
      <c r="AY46" s="20">
        <f t="shared" si="11"/>
        <v>0</v>
      </c>
      <c r="AZ46" s="3">
        <f t="shared" si="12"/>
        <v>0</v>
      </c>
      <c r="BA46" s="25">
        <f t="shared" si="6"/>
        <v>0</v>
      </c>
      <c r="BB46" s="8">
        <f t="shared" si="13"/>
        <v>0</v>
      </c>
      <c r="BC46" s="25">
        <f t="shared" si="14"/>
        <v>0</v>
      </c>
      <c r="BD46" s="25">
        <f t="shared" si="15"/>
        <v>0</v>
      </c>
      <c r="BE46" s="164" t="b">
        <f t="shared" si="16"/>
        <v>0</v>
      </c>
      <c r="BF46" s="3">
        <f t="shared" si="17"/>
        <v>0</v>
      </c>
      <c r="BG46" s="25">
        <f t="shared" si="7"/>
        <v>0</v>
      </c>
      <c r="BH46" s="131" t="str">
        <f t="shared" si="18"/>
        <v>0</v>
      </c>
      <c r="BI46" s="25">
        <f t="shared" si="8"/>
        <v>0</v>
      </c>
      <c r="BJ46" s="96">
        <f t="shared" si="26"/>
        <v>0</v>
      </c>
      <c r="BN46" s="96">
        <f t="shared" si="19"/>
        <v>0</v>
      </c>
      <c r="BO46" s="20">
        <f t="shared" si="20"/>
        <v>0</v>
      </c>
    </row>
    <row r="47" spans="3:67" ht="30" customHeight="1">
      <c r="C47" s="32">
        <f t="shared" si="9"/>
        <v>30</v>
      </c>
      <c r="D47" s="58" t="s">
        <v>13</v>
      </c>
      <c r="E47" s="91"/>
      <c r="F47" s="89"/>
      <c r="G47" s="38"/>
      <c r="H47" s="39" t="s">
        <v>4</v>
      </c>
      <c r="I47" s="40"/>
      <c r="J47" s="41"/>
      <c r="K47" s="39" t="s">
        <v>4</v>
      </c>
      <c r="L47" s="40"/>
      <c r="M47" s="127"/>
      <c r="N47" s="111"/>
      <c r="O47" s="45">
        <f t="shared" si="0"/>
      </c>
      <c r="P47" s="82">
        <f t="shared" si="1"/>
      </c>
      <c r="Q47" s="7"/>
      <c r="R47" s="147">
        <f t="shared" si="2"/>
      </c>
      <c r="S47" s="147">
        <f t="shared" si="3"/>
      </c>
      <c r="T47" s="7"/>
      <c r="U47" s="210"/>
      <c r="V47" s="211"/>
      <c r="X47" s="48"/>
      <c r="Y47" s="86"/>
      <c r="Z47" s="212"/>
      <c r="AA47" s="213"/>
      <c r="AB47" s="214"/>
      <c r="AC47" s="124">
        <f t="shared" si="21"/>
        <v>0</v>
      </c>
      <c r="AD47" s="101">
        <f t="shared" si="4"/>
        <v>0</v>
      </c>
      <c r="AE47" s="2"/>
      <c r="AF47" s="215">
        <f t="shared" si="22"/>
        <v>0</v>
      </c>
      <c r="AG47" s="216"/>
      <c r="AH47" s="217">
        <f t="shared" si="5"/>
        <v>0</v>
      </c>
      <c r="AI47" s="218"/>
      <c r="AK47" s="371"/>
      <c r="AL47" s="372"/>
      <c r="AM47" s="372"/>
      <c r="AN47" s="372"/>
      <c r="AO47" s="372"/>
      <c r="AP47" s="372"/>
      <c r="AQ47" s="373"/>
      <c r="AU47" s="20">
        <f t="shared" si="10"/>
        <v>0</v>
      </c>
      <c r="AV47" s="25">
        <f t="shared" si="23"/>
        <v>0</v>
      </c>
      <c r="AW47" s="25">
        <f t="shared" si="24"/>
        <v>0</v>
      </c>
      <c r="AX47" s="25">
        <f t="shared" si="25"/>
        <v>0</v>
      </c>
      <c r="AY47" s="20">
        <f t="shared" si="11"/>
        <v>0</v>
      </c>
      <c r="AZ47" s="3">
        <f t="shared" si="12"/>
        <v>0</v>
      </c>
      <c r="BA47" s="25">
        <f t="shared" si="6"/>
        <v>0</v>
      </c>
      <c r="BB47" s="8">
        <f t="shared" si="13"/>
        <v>0</v>
      </c>
      <c r="BC47" s="25">
        <f t="shared" si="14"/>
        <v>0</v>
      </c>
      <c r="BD47" s="25">
        <f t="shared" si="15"/>
        <v>0</v>
      </c>
      <c r="BE47" s="164" t="b">
        <f t="shared" si="16"/>
        <v>0</v>
      </c>
      <c r="BF47" s="3">
        <f t="shared" si="17"/>
        <v>0</v>
      </c>
      <c r="BG47" s="25">
        <f t="shared" si="7"/>
        <v>0</v>
      </c>
      <c r="BH47" s="131" t="str">
        <f t="shared" si="18"/>
        <v>0</v>
      </c>
      <c r="BI47" s="25">
        <f t="shared" si="8"/>
        <v>0</v>
      </c>
      <c r="BJ47" s="96">
        <f t="shared" si="26"/>
        <v>0</v>
      </c>
      <c r="BN47" s="96">
        <f t="shared" si="19"/>
        <v>0</v>
      </c>
      <c r="BO47" s="20">
        <f t="shared" si="20"/>
        <v>0</v>
      </c>
    </row>
    <row r="48" spans="3:67" ht="30" customHeight="1" thickBot="1">
      <c r="C48" s="33">
        <f t="shared" si="9"/>
        <v>31</v>
      </c>
      <c r="D48" s="59" t="s">
        <v>14</v>
      </c>
      <c r="E48" s="92"/>
      <c r="F48" s="90"/>
      <c r="G48" s="42"/>
      <c r="H48" s="79" t="s">
        <v>4</v>
      </c>
      <c r="I48" s="43"/>
      <c r="J48" s="44"/>
      <c r="K48" s="79" t="s">
        <v>4</v>
      </c>
      <c r="L48" s="43"/>
      <c r="M48" s="129"/>
      <c r="N48" s="112"/>
      <c r="O48" s="46">
        <f t="shared" si="0"/>
      </c>
      <c r="P48" s="102">
        <f t="shared" si="1"/>
      </c>
      <c r="Q48" s="15"/>
      <c r="R48" s="148">
        <f t="shared" si="2"/>
      </c>
      <c r="S48" s="148">
        <f t="shared" si="3"/>
      </c>
      <c r="T48" s="15"/>
      <c r="U48" s="240"/>
      <c r="V48" s="241"/>
      <c r="X48" s="49"/>
      <c r="Y48" s="87"/>
      <c r="Z48" s="242"/>
      <c r="AA48" s="243"/>
      <c r="AB48" s="244"/>
      <c r="AC48" s="150">
        <f t="shared" si="21"/>
        <v>0</v>
      </c>
      <c r="AD48" s="103">
        <f t="shared" si="4"/>
        <v>0</v>
      </c>
      <c r="AE48" s="2"/>
      <c r="AF48" s="245">
        <f t="shared" si="22"/>
        <v>0</v>
      </c>
      <c r="AG48" s="246"/>
      <c r="AH48" s="247">
        <f t="shared" si="5"/>
        <v>0</v>
      </c>
      <c r="AI48" s="248"/>
      <c r="AK48" s="377"/>
      <c r="AL48" s="378"/>
      <c r="AM48" s="378"/>
      <c r="AN48" s="378"/>
      <c r="AO48" s="378"/>
      <c r="AP48" s="378"/>
      <c r="AQ48" s="379"/>
      <c r="AU48" s="163">
        <f t="shared" si="10"/>
        <v>0</v>
      </c>
      <c r="AV48" s="25">
        <f t="shared" si="23"/>
        <v>0</v>
      </c>
      <c r="AW48" s="25">
        <f t="shared" si="24"/>
        <v>0</v>
      </c>
      <c r="AX48" s="25">
        <f t="shared" si="25"/>
        <v>0</v>
      </c>
      <c r="AY48" s="20">
        <f t="shared" si="11"/>
        <v>0</v>
      </c>
      <c r="AZ48" s="3">
        <f t="shared" si="12"/>
        <v>0</v>
      </c>
      <c r="BA48" s="25">
        <f t="shared" si="6"/>
        <v>0</v>
      </c>
      <c r="BB48" s="8">
        <f t="shared" si="13"/>
        <v>0</v>
      </c>
      <c r="BC48" s="25">
        <f t="shared" si="14"/>
        <v>0</v>
      </c>
      <c r="BD48" s="25">
        <f t="shared" si="15"/>
        <v>0</v>
      </c>
      <c r="BE48" s="164" t="b">
        <f t="shared" si="16"/>
        <v>0</v>
      </c>
      <c r="BF48" s="3">
        <f t="shared" si="17"/>
        <v>0</v>
      </c>
      <c r="BG48" s="25">
        <f t="shared" si="7"/>
        <v>0</v>
      </c>
      <c r="BH48" s="131" t="str">
        <f t="shared" si="18"/>
        <v>0</v>
      </c>
      <c r="BI48" s="25">
        <f t="shared" si="8"/>
        <v>0</v>
      </c>
      <c r="BJ48" s="96">
        <f t="shared" si="26"/>
        <v>0</v>
      </c>
      <c r="BN48" s="96">
        <f t="shared" si="19"/>
        <v>0</v>
      </c>
      <c r="BO48" s="20">
        <f t="shared" si="20"/>
        <v>0</v>
      </c>
    </row>
    <row r="49" ht="13.5">
      <c r="C49" s="1"/>
    </row>
    <row r="50" ht="13.5">
      <c r="C50" s="1"/>
    </row>
    <row r="51" ht="13.5">
      <c r="C51" s="1"/>
    </row>
    <row r="52" ht="13.5">
      <c r="C52" s="1"/>
    </row>
    <row r="53" ht="13.5">
      <c r="C53" s="1"/>
    </row>
    <row r="54" ht="13.5">
      <c r="C54" s="1"/>
    </row>
  </sheetData>
  <sheetProtection sheet="1" objects="1" scenarios="1"/>
  <protectedRanges>
    <protectedRange sqref="AK18:AQ48" name="範囲13"/>
    <protectedRange sqref="X18:AB48" name="範囲12"/>
    <protectedRange sqref="U18:V48" name="範囲11"/>
    <protectedRange sqref="L18:M48" name="範囲10"/>
    <protectedRange sqref="E6" name="範囲1"/>
    <protectedRange sqref="P6" name="範囲2"/>
    <protectedRange sqref="AB7" name="範囲3"/>
    <protectedRange sqref="AD7" name="範囲4"/>
    <protectedRange sqref="AI7" name="範囲5"/>
    <protectedRange sqref="AL7" name="範囲6"/>
    <protectedRange sqref="E18:E48" name="範囲7"/>
    <protectedRange sqref="G18:G48" name="範囲8"/>
    <protectedRange sqref="I18:J48" name="範囲9"/>
  </protectedRanges>
  <mergeCells count="196">
    <mergeCell ref="AC16:AD16"/>
    <mergeCell ref="Z16:AB17"/>
    <mergeCell ref="Z22:AB22"/>
    <mergeCell ref="Z24:AB24"/>
    <mergeCell ref="Z18:AB18"/>
    <mergeCell ref="Z23:AB23"/>
    <mergeCell ref="AF15:AI15"/>
    <mergeCell ref="AK34:AQ34"/>
    <mergeCell ref="AK35:AQ35"/>
    <mergeCell ref="Z35:AB35"/>
    <mergeCell ref="AK30:AQ30"/>
    <mergeCell ref="X15:AD15"/>
    <mergeCell ref="AF17:AG17"/>
    <mergeCell ref="AH17:AI17"/>
    <mergeCell ref="Z30:AB30"/>
    <mergeCell ref="Z31:AB31"/>
    <mergeCell ref="AK39:AQ39"/>
    <mergeCell ref="AK40:AQ40"/>
    <mergeCell ref="AK47:AQ47"/>
    <mergeCell ref="AK33:AQ33"/>
    <mergeCell ref="AK37:AQ37"/>
    <mergeCell ref="AK48:AQ48"/>
    <mergeCell ref="AK15:AQ17"/>
    <mergeCell ref="AK41:AQ41"/>
    <mergeCell ref="AK42:AQ42"/>
    <mergeCell ref="AK43:AQ43"/>
    <mergeCell ref="AK44:AQ44"/>
    <mergeCell ref="AK45:AQ45"/>
    <mergeCell ref="AK36:AQ36"/>
    <mergeCell ref="AK46:AQ46"/>
    <mergeCell ref="AK38:AQ38"/>
    <mergeCell ref="AH19:AI19"/>
    <mergeCell ref="AH20:AI20"/>
    <mergeCell ref="AH21:AI21"/>
    <mergeCell ref="Z19:AB19"/>
    <mergeCell ref="Z20:AB20"/>
    <mergeCell ref="Z21:AB21"/>
    <mergeCell ref="AF19:AG19"/>
    <mergeCell ref="AF20:AG20"/>
    <mergeCell ref="AF21:AG21"/>
    <mergeCell ref="AK22:AQ22"/>
    <mergeCell ref="AK23:AQ23"/>
    <mergeCell ref="AK24:AQ24"/>
    <mergeCell ref="AK25:AQ25"/>
    <mergeCell ref="AK32:AQ32"/>
    <mergeCell ref="AK18:AQ18"/>
    <mergeCell ref="AK19:AQ19"/>
    <mergeCell ref="AK20:AQ20"/>
    <mergeCell ref="AK26:AQ26"/>
    <mergeCell ref="AK27:AQ27"/>
    <mergeCell ref="AK28:AQ28"/>
    <mergeCell ref="AK29:AQ29"/>
    <mergeCell ref="AK31:AQ31"/>
    <mergeCell ref="AK21:AQ21"/>
    <mergeCell ref="Z48:AB48"/>
    <mergeCell ref="Z39:AB39"/>
    <mergeCell ref="Z40:AB40"/>
    <mergeCell ref="Z41:AB41"/>
    <mergeCell ref="Z42:AB42"/>
    <mergeCell ref="Z43:AB43"/>
    <mergeCell ref="Z44:AB44"/>
    <mergeCell ref="Z45:AB45"/>
    <mergeCell ref="Z46:AB46"/>
    <mergeCell ref="Z47:AB47"/>
    <mergeCell ref="AH33:AI33"/>
    <mergeCell ref="Z25:AB25"/>
    <mergeCell ref="Z34:AB34"/>
    <mergeCell ref="Z28:AB28"/>
    <mergeCell ref="Z32:AB32"/>
    <mergeCell ref="Z33:AB33"/>
    <mergeCell ref="Z26:AB26"/>
    <mergeCell ref="Z27:AB27"/>
    <mergeCell ref="Z38:AB38"/>
    <mergeCell ref="Z29:AB29"/>
    <mergeCell ref="AF31:AG31"/>
    <mergeCell ref="AF29:AG29"/>
    <mergeCell ref="AF30:AG30"/>
    <mergeCell ref="AF36:AG36"/>
    <mergeCell ref="Z36:AB36"/>
    <mergeCell ref="Z37:AB37"/>
    <mergeCell ref="AH22:AI22"/>
    <mergeCell ref="AH23:AI23"/>
    <mergeCell ref="AH37:AI37"/>
    <mergeCell ref="AF23:AG23"/>
    <mergeCell ref="AF24:AG24"/>
    <mergeCell ref="AH24:AI24"/>
    <mergeCell ref="AH28:AI28"/>
    <mergeCell ref="AH25:AI25"/>
    <mergeCell ref="AH31:AI31"/>
    <mergeCell ref="AF22:AG22"/>
    <mergeCell ref="AH34:AI34"/>
    <mergeCell ref="AH35:AI35"/>
    <mergeCell ref="AH36:AI36"/>
    <mergeCell ref="AF46:AG46"/>
    <mergeCell ref="AF35:AG35"/>
    <mergeCell ref="AF37:AG37"/>
    <mergeCell ref="AH38:AI38"/>
    <mergeCell ref="AF38:AG38"/>
    <mergeCell ref="AF47:AG47"/>
    <mergeCell ref="AH32:AI32"/>
    <mergeCell ref="AF25:AG25"/>
    <mergeCell ref="AF26:AG26"/>
    <mergeCell ref="AF27:AG27"/>
    <mergeCell ref="AH26:AI26"/>
    <mergeCell ref="AH27:AI27"/>
    <mergeCell ref="AH29:AI29"/>
    <mergeCell ref="AH30:AI30"/>
    <mergeCell ref="AF28:AG28"/>
    <mergeCell ref="BN16:BN17"/>
    <mergeCell ref="BO16:BO17"/>
    <mergeCell ref="AF18:AG18"/>
    <mergeCell ref="AH18:AI18"/>
    <mergeCell ref="AF16:AI16"/>
    <mergeCell ref="AH48:AI48"/>
    <mergeCell ref="AH39:AI39"/>
    <mergeCell ref="AH40:AI40"/>
    <mergeCell ref="AH41:AI41"/>
    <mergeCell ref="AH42:AI42"/>
    <mergeCell ref="AH43:AI43"/>
    <mergeCell ref="AH45:AI45"/>
    <mergeCell ref="AH46:AI46"/>
    <mergeCell ref="AH47:AI47"/>
    <mergeCell ref="AH44:AI44"/>
    <mergeCell ref="U30:V30"/>
    <mergeCell ref="AF48:AG48"/>
    <mergeCell ref="AF39:AG39"/>
    <mergeCell ref="AF40:AG40"/>
    <mergeCell ref="AF41:AG41"/>
    <mergeCell ref="AF42:AG42"/>
    <mergeCell ref="AF43:AG43"/>
    <mergeCell ref="AF45:AG45"/>
    <mergeCell ref="AF44:AG44"/>
    <mergeCell ref="AF34:AG34"/>
    <mergeCell ref="U32:V32"/>
    <mergeCell ref="U33:V33"/>
    <mergeCell ref="U34:V34"/>
    <mergeCell ref="U35:V35"/>
    <mergeCell ref="AF32:AG32"/>
    <mergeCell ref="AF33:AG33"/>
    <mergeCell ref="G16:I16"/>
    <mergeCell ref="P6:U7"/>
    <mergeCell ref="U26:V26"/>
    <mergeCell ref="U27:V27"/>
    <mergeCell ref="R16:S16"/>
    <mergeCell ref="G10:P10"/>
    <mergeCell ref="U31:V31"/>
    <mergeCell ref="U19:V19"/>
    <mergeCell ref="I3:AH4"/>
    <mergeCell ref="X6:AA7"/>
    <mergeCell ref="AE7:AF7"/>
    <mergeCell ref="I12:J12"/>
    <mergeCell ref="O12:Q12"/>
    <mergeCell ref="K12:M12"/>
    <mergeCell ref="C3:E3"/>
    <mergeCell ref="C4:E4"/>
    <mergeCell ref="U16:V16"/>
    <mergeCell ref="C15:D17"/>
    <mergeCell ref="E15:F17"/>
    <mergeCell ref="O16:P16"/>
    <mergeCell ref="G15:V15"/>
    <mergeCell ref="C6:D7"/>
    <mergeCell ref="M6:O7"/>
    <mergeCell ref="E6:L7"/>
    <mergeCell ref="U20:V20"/>
    <mergeCell ref="U21:V21"/>
    <mergeCell ref="U22:V22"/>
    <mergeCell ref="U23:V23"/>
    <mergeCell ref="U28:V28"/>
    <mergeCell ref="U29:V29"/>
    <mergeCell ref="U44:V44"/>
    <mergeCell ref="U45:V45"/>
    <mergeCell ref="U36:V36"/>
    <mergeCell ref="U37:V37"/>
    <mergeCell ref="U38:V38"/>
    <mergeCell ref="U39:V39"/>
    <mergeCell ref="U40:V40"/>
    <mergeCell ref="U43:V43"/>
    <mergeCell ref="BE10:BF10"/>
    <mergeCell ref="U46:V46"/>
    <mergeCell ref="U47:V47"/>
    <mergeCell ref="U48:V48"/>
    <mergeCell ref="U41:V41"/>
    <mergeCell ref="U42:V42"/>
    <mergeCell ref="U24:V24"/>
    <mergeCell ref="U25:V25"/>
    <mergeCell ref="U17:V17"/>
    <mergeCell ref="U18:V18"/>
    <mergeCell ref="J16:L16"/>
    <mergeCell ref="Q10:R10"/>
    <mergeCell ref="W6:W7"/>
    <mergeCell ref="X16:Y16"/>
    <mergeCell ref="O13:Q13"/>
    <mergeCell ref="AJ7:AK7"/>
    <mergeCell ref="AG7:AH7"/>
    <mergeCell ref="AB6:AF6"/>
    <mergeCell ref="AI6:AM6"/>
  </mergeCells>
  <dataValidations count="2">
    <dataValidation type="list" allowBlank="1" showInputMessage="1" showErrorMessage="1" sqref="Z18:AB48 U18 U19:V48">
      <formula1>$BL$17:$BL$30</formula1>
    </dataValidation>
    <dataValidation type="list" allowBlank="1" showInputMessage="1" showErrorMessage="1" sqref="E18:E48">
      <formula1>$BK$17:$BK$18</formula1>
    </dataValidation>
  </dataValidations>
  <printOptions/>
  <pageMargins left="0.7" right="0.7" top="0.75" bottom="0.75" header="0.3" footer="0.3"/>
  <pageSetup horizontalDpi="300" verticalDpi="300" orientation="portrait" paperSize="9" scale="61" r:id="rId3"/>
  <ignoredErrors>
    <ignoredError sqref="AC19:AD19" 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99FF"/>
  </sheetPr>
  <dimension ref="C1:BQ54"/>
  <sheetViews>
    <sheetView showGridLines="0" zoomScalePageLayoutView="0" workbookViewId="0" topLeftCell="A1">
      <selection activeCell="E13" sqref="E13"/>
    </sheetView>
  </sheetViews>
  <sheetFormatPr defaultColWidth="9.00390625" defaultRowHeight="13.5"/>
  <cols>
    <col min="1" max="1" width="1.00390625" style="0" customWidth="1"/>
    <col min="2" max="2" width="1.25" style="0" customWidth="1"/>
    <col min="3" max="3" width="5.25390625" style="0" customWidth="1"/>
    <col min="4" max="4" width="3.125" style="0" customWidth="1"/>
    <col min="5" max="5" width="9.00390625" style="6" customWidth="1"/>
    <col min="6" max="6" width="1.12109375" style="6" customWidth="1"/>
    <col min="7" max="7" width="3.375" style="6" customWidth="1"/>
    <col min="8" max="8" width="1.4921875" style="6" customWidth="1"/>
    <col min="9" max="9" width="4.125" style="6" customWidth="1"/>
    <col min="10" max="10" width="3.875" style="6" customWidth="1"/>
    <col min="11" max="11" width="1.37890625" style="6" customWidth="1"/>
    <col min="12" max="12" width="4.25390625" style="6" customWidth="1"/>
    <col min="13" max="13" width="7.00390625" style="6" customWidth="1"/>
    <col min="14" max="14" width="1.875" style="6" customWidth="1"/>
    <col min="15" max="15" width="5.375" style="6" customWidth="1"/>
    <col min="16" max="16" width="4.75390625" style="6" customWidth="1"/>
    <col min="17" max="17" width="1.875" style="6" customWidth="1"/>
    <col min="18" max="18" width="5.25390625" style="6" customWidth="1"/>
    <col min="19" max="19" width="5.125" style="6" customWidth="1"/>
    <col min="20" max="20" width="1.625" style="6" customWidth="1"/>
    <col min="21" max="21" width="6.00390625" style="0" customWidth="1"/>
    <col min="22" max="22" width="6.125" style="0" customWidth="1"/>
    <col min="23" max="23" width="1.875" style="0" customWidth="1"/>
    <col min="24" max="24" width="4.125" style="0" customWidth="1"/>
    <col min="25" max="25" width="4.50390625" style="0" customWidth="1"/>
    <col min="26" max="26" width="3.75390625" style="0" customWidth="1"/>
    <col min="27" max="27" width="2.875" style="0" customWidth="1"/>
    <col min="28" max="28" width="4.625" style="0" customWidth="1"/>
    <col min="29" max="29" width="4.50390625" style="0" customWidth="1"/>
    <col min="30" max="30" width="4.625" style="0" customWidth="1"/>
    <col min="31" max="31" width="1.12109375" style="0" customWidth="1"/>
    <col min="32" max="32" width="3.625" style="0" customWidth="1"/>
    <col min="33" max="33" width="2.25390625" style="0" customWidth="1"/>
    <col min="34" max="34" width="1.875" style="0" customWidth="1"/>
    <col min="35" max="35" width="4.125" style="0" customWidth="1"/>
    <col min="36" max="36" width="1.00390625" style="0" customWidth="1"/>
    <col min="37" max="37" width="2.75390625" style="0" customWidth="1"/>
    <col min="38" max="38" width="4.125" style="0" customWidth="1"/>
    <col min="39" max="39" width="2.75390625" style="0" customWidth="1"/>
    <col min="40" max="40" width="2.25390625" style="0" customWidth="1"/>
    <col min="41" max="41" width="1.4921875" style="0" customWidth="1"/>
    <col min="42" max="42" width="2.75390625" style="0" customWidth="1"/>
    <col min="43" max="43" width="3.625" style="0" customWidth="1"/>
    <col min="44" max="44" width="5.50390625" style="0" customWidth="1"/>
    <col min="45" max="46" width="2.75390625" style="0" customWidth="1"/>
    <col min="47" max="61" width="5.625" style="0" hidden="1" customWidth="1"/>
    <col min="62" max="62" width="4.75390625" style="0" hidden="1" customWidth="1"/>
    <col min="63" max="63" width="5.125" style="6" hidden="1" customWidth="1"/>
    <col min="64" max="64" width="4.75390625" style="0" hidden="1" customWidth="1"/>
    <col min="65" max="65" width="4.875" style="0" hidden="1" customWidth="1"/>
    <col min="66" max="67" width="5.875" style="6" hidden="1" customWidth="1"/>
    <col min="68" max="68" width="6.50390625" style="6" customWidth="1"/>
    <col min="69" max="69" width="7.00390625" style="6" customWidth="1"/>
    <col min="70" max="70" width="12.25390625" style="0" customWidth="1"/>
    <col min="73" max="73" width="15.25390625" style="0" customWidth="1"/>
    <col min="74" max="74" width="15.75390625" style="0" customWidth="1"/>
    <col min="75" max="81" width="5.625" style="0" customWidth="1"/>
  </cols>
  <sheetData>
    <row r="1" spans="53:69" ht="14.25" customHeight="1">
      <c r="BA1" s="6"/>
      <c r="BB1" s="6"/>
      <c r="BC1" s="6"/>
      <c r="BD1" s="6"/>
      <c r="BG1" s="6"/>
      <c r="BH1" s="6"/>
      <c r="BI1" s="6"/>
      <c r="BJ1" s="6"/>
      <c r="BK1"/>
      <c r="BN1"/>
      <c r="BO1"/>
      <c r="BP1"/>
      <c r="BQ1"/>
    </row>
    <row r="2" spans="53:69" ht="8.25" customHeight="1" thickBot="1">
      <c r="BA2" s="6"/>
      <c r="BB2" s="6"/>
      <c r="BC2" s="6"/>
      <c r="BD2" s="6"/>
      <c r="BG2" s="6"/>
      <c r="BH2" s="6"/>
      <c r="BI2" s="6"/>
      <c r="BJ2" s="6"/>
      <c r="BK2"/>
      <c r="BN2"/>
      <c r="BO2"/>
      <c r="BP2"/>
      <c r="BQ2"/>
    </row>
    <row r="3" spans="3:69" ht="28.5" customHeight="1">
      <c r="C3" s="326" t="s">
        <v>56</v>
      </c>
      <c r="D3" s="326"/>
      <c r="E3" s="326"/>
      <c r="I3" s="327" t="s">
        <v>107</v>
      </c>
      <c r="J3" s="328"/>
      <c r="K3" s="328"/>
      <c r="L3" s="328"/>
      <c r="M3" s="328"/>
      <c r="N3" s="328"/>
      <c r="O3" s="328"/>
      <c r="P3" s="328"/>
      <c r="Q3" s="328"/>
      <c r="R3" s="328"/>
      <c r="S3" s="328"/>
      <c r="T3" s="328"/>
      <c r="U3" s="328"/>
      <c r="V3" s="328"/>
      <c r="W3" s="328"/>
      <c r="X3" s="328"/>
      <c r="Y3" s="328"/>
      <c r="Z3" s="328"/>
      <c r="AA3" s="328"/>
      <c r="AB3" s="328"/>
      <c r="AC3" s="328"/>
      <c r="AD3" s="328"/>
      <c r="AE3" s="328"/>
      <c r="AF3" s="328"/>
      <c r="AG3" s="328"/>
      <c r="AH3" s="329"/>
      <c r="BA3" s="6"/>
      <c r="BB3" s="6"/>
      <c r="BC3" s="6"/>
      <c r="BD3" s="6"/>
      <c r="BG3" s="6"/>
      <c r="BH3" s="6"/>
      <c r="BI3" s="6"/>
      <c r="BJ3" s="6"/>
      <c r="BK3"/>
      <c r="BN3"/>
      <c r="BO3"/>
      <c r="BP3"/>
      <c r="BQ3"/>
    </row>
    <row r="4" spans="3:69" ht="30" customHeight="1" thickBot="1">
      <c r="C4" s="326" t="s">
        <v>75</v>
      </c>
      <c r="D4" s="326"/>
      <c r="E4" s="326"/>
      <c r="I4" s="330"/>
      <c r="J4" s="331"/>
      <c r="K4" s="331"/>
      <c r="L4" s="331"/>
      <c r="M4" s="331"/>
      <c r="N4" s="331"/>
      <c r="O4" s="331"/>
      <c r="P4" s="331"/>
      <c r="Q4" s="331"/>
      <c r="R4" s="331"/>
      <c r="S4" s="331"/>
      <c r="T4" s="331"/>
      <c r="U4" s="331"/>
      <c r="V4" s="331"/>
      <c r="W4" s="331"/>
      <c r="X4" s="331"/>
      <c r="Y4" s="331"/>
      <c r="Z4" s="331"/>
      <c r="AA4" s="331"/>
      <c r="AB4" s="331"/>
      <c r="AC4" s="331"/>
      <c r="AD4" s="331"/>
      <c r="AE4" s="331"/>
      <c r="AF4" s="331"/>
      <c r="AG4" s="331"/>
      <c r="AH4" s="332"/>
      <c r="BA4" s="6"/>
      <c r="BB4" s="6"/>
      <c r="BC4" s="6"/>
      <c r="BD4" s="6"/>
      <c r="BG4" s="6"/>
      <c r="BH4" s="6"/>
      <c r="BI4" s="6"/>
      <c r="BJ4" s="6"/>
      <c r="BK4"/>
      <c r="BN4"/>
      <c r="BO4"/>
      <c r="BP4"/>
      <c r="BQ4"/>
    </row>
    <row r="5" spans="53:69" ht="36" customHeight="1" thickBot="1">
      <c r="BA5" s="6"/>
      <c r="BB5" s="6"/>
      <c r="BC5" s="6"/>
      <c r="BD5" s="6"/>
      <c r="BG5" s="6"/>
      <c r="BH5" s="6"/>
      <c r="BI5" s="6"/>
      <c r="BJ5" s="6"/>
      <c r="BK5"/>
      <c r="BN5"/>
      <c r="BO5"/>
      <c r="BP5"/>
      <c r="BQ5"/>
    </row>
    <row r="6" spans="3:69" ht="14.25" thickTop="1">
      <c r="C6" s="333" t="s">
        <v>46</v>
      </c>
      <c r="D6" s="334"/>
      <c r="E6" s="337">
        <f>+'２００８年１０月'!E6:L7</f>
        <v>0</v>
      </c>
      <c r="F6" s="338"/>
      <c r="G6" s="338"/>
      <c r="H6" s="338"/>
      <c r="I6" s="338"/>
      <c r="J6" s="338"/>
      <c r="K6" s="338"/>
      <c r="L6" s="339"/>
      <c r="M6" s="343" t="s">
        <v>47</v>
      </c>
      <c r="N6" s="344"/>
      <c r="O6" s="345"/>
      <c r="P6" s="349">
        <f>+'２００８年１０月'!P6:U7</f>
        <v>0</v>
      </c>
      <c r="Q6" s="350"/>
      <c r="R6" s="350"/>
      <c r="S6" s="350"/>
      <c r="T6" s="350"/>
      <c r="U6" s="351"/>
      <c r="V6" s="50"/>
      <c r="W6" s="355"/>
      <c r="X6" s="356" t="s">
        <v>83</v>
      </c>
      <c r="Y6" s="357"/>
      <c r="Z6" s="357"/>
      <c r="AA6" s="358"/>
      <c r="AB6" s="298" t="s">
        <v>123</v>
      </c>
      <c r="AC6" s="293"/>
      <c r="AD6" s="293"/>
      <c r="AE6" s="293"/>
      <c r="AF6" s="293"/>
      <c r="AG6" s="118"/>
      <c r="AH6" s="119"/>
      <c r="AI6" s="293" t="s">
        <v>124</v>
      </c>
      <c r="AJ6" s="293"/>
      <c r="AK6" s="293"/>
      <c r="AL6" s="293"/>
      <c r="AM6" s="294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3"/>
      <c r="AZ6" s="3"/>
      <c r="BA6" s="8"/>
      <c r="BB6" s="8"/>
      <c r="BC6" s="8"/>
      <c r="BD6" s="8"/>
      <c r="BE6" s="3"/>
      <c r="BF6" s="3"/>
      <c r="BG6" s="8"/>
      <c r="BH6" s="8"/>
      <c r="BI6" s="8"/>
      <c r="BJ6" s="6"/>
      <c r="BK6"/>
      <c r="BN6"/>
      <c r="BO6"/>
      <c r="BP6"/>
      <c r="BQ6"/>
    </row>
    <row r="7" spans="3:62" s="3" customFormat="1" ht="22.5" customHeight="1" thickBot="1">
      <c r="C7" s="335"/>
      <c r="D7" s="336"/>
      <c r="E7" s="340"/>
      <c r="F7" s="341"/>
      <c r="G7" s="341"/>
      <c r="H7" s="341"/>
      <c r="I7" s="341"/>
      <c r="J7" s="341"/>
      <c r="K7" s="341"/>
      <c r="L7" s="342"/>
      <c r="M7" s="346"/>
      <c r="N7" s="347"/>
      <c r="O7" s="348"/>
      <c r="P7" s="352"/>
      <c r="Q7" s="353"/>
      <c r="R7" s="353"/>
      <c r="S7" s="353"/>
      <c r="T7" s="353"/>
      <c r="U7" s="354"/>
      <c r="V7" s="50"/>
      <c r="W7" s="355"/>
      <c r="X7" s="346"/>
      <c r="Y7" s="347"/>
      <c r="Z7" s="347"/>
      <c r="AA7" s="359"/>
      <c r="AB7" s="125">
        <f>+'２００８年１０月'!AB7</f>
        <v>0</v>
      </c>
      <c r="AC7" s="116" t="s">
        <v>1</v>
      </c>
      <c r="AD7" s="120">
        <f>+'２００８年１０月'!AD7</f>
        <v>0</v>
      </c>
      <c r="AE7" s="295" t="s">
        <v>2</v>
      </c>
      <c r="AF7" s="295"/>
      <c r="AG7" s="296" t="s">
        <v>85</v>
      </c>
      <c r="AH7" s="297"/>
      <c r="AI7" s="121">
        <f>+'２００８年１０月'!AI7</f>
        <v>0</v>
      </c>
      <c r="AJ7" s="295" t="s">
        <v>1</v>
      </c>
      <c r="AK7" s="295"/>
      <c r="AL7" s="120">
        <f>+'２００８年１０月'!AL7</f>
        <v>0</v>
      </c>
      <c r="AM7" s="117" t="s">
        <v>2</v>
      </c>
      <c r="AN7" s="115"/>
      <c r="AO7" s="114"/>
      <c r="AP7" s="114"/>
      <c r="AQ7" s="114"/>
      <c r="BA7" s="8"/>
      <c r="BB7" s="8"/>
      <c r="BC7" s="8"/>
      <c r="BD7" s="8"/>
      <c r="BG7" s="8"/>
      <c r="BH7" s="8"/>
      <c r="BI7" s="8"/>
      <c r="BJ7" s="8"/>
    </row>
    <row r="8" spans="5:62" s="3" customFormat="1" ht="6.75" customHeight="1" thickTop="1"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W8"/>
      <c r="X8" s="8"/>
      <c r="Y8" s="8"/>
      <c r="Z8" s="8"/>
      <c r="AA8" s="8"/>
      <c r="AB8" s="8"/>
      <c r="AC8" s="8"/>
      <c r="AD8" s="8"/>
      <c r="AE8" s="8"/>
      <c r="AF8" s="8"/>
      <c r="BA8" s="8"/>
      <c r="BB8" s="8"/>
      <c r="BC8" s="8"/>
      <c r="BD8" s="8"/>
      <c r="BG8" s="8"/>
      <c r="BH8" s="8"/>
      <c r="BI8" s="8"/>
      <c r="BJ8" s="8"/>
    </row>
    <row r="9" spans="5:69" ht="12" customHeight="1" thickBot="1"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Y9" t="s">
        <v>102</v>
      </c>
      <c r="BA9" s="6"/>
      <c r="BB9" s="6"/>
      <c r="BC9" s="6"/>
      <c r="BD9" s="6"/>
      <c r="BG9" s="6"/>
      <c r="BH9" s="6"/>
      <c r="BI9" s="6"/>
      <c r="BJ9" s="6"/>
      <c r="BK9"/>
      <c r="BN9"/>
      <c r="BO9"/>
      <c r="BP9"/>
      <c r="BQ9"/>
    </row>
    <row r="10" spans="5:62" s="3" customFormat="1" ht="31.5" customHeight="1" thickBot="1" thickTop="1">
      <c r="E10" s="8"/>
      <c r="F10" s="8"/>
      <c r="G10" s="365" t="s">
        <v>58</v>
      </c>
      <c r="H10" s="366"/>
      <c r="I10" s="366"/>
      <c r="J10" s="366"/>
      <c r="K10" s="366"/>
      <c r="L10" s="366"/>
      <c r="M10" s="366"/>
      <c r="N10" s="366"/>
      <c r="O10" s="366"/>
      <c r="P10" s="367"/>
      <c r="Q10" s="228">
        <f>+AF48</f>
        <v>0</v>
      </c>
      <c r="R10" s="229"/>
      <c r="S10" s="60" t="s">
        <v>8</v>
      </c>
      <c r="T10" s="52"/>
      <c r="U10" s="56">
        <f>+AH48</f>
        <v>0</v>
      </c>
      <c r="V10" s="53" t="s">
        <v>2</v>
      </c>
      <c r="W10"/>
      <c r="X10" s="8"/>
      <c r="Y10" s="149" t="s">
        <v>108</v>
      </c>
      <c r="Z10" s="8"/>
      <c r="AA10" s="8"/>
      <c r="AB10" s="8"/>
      <c r="AC10" s="8"/>
      <c r="AD10" s="8"/>
      <c r="AE10" s="8"/>
      <c r="AF10" s="8"/>
      <c r="BA10" s="8"/>
      <c r="BB10" s="8"/>
      <c r="BC10" s="8"/>
      <c r="BD10" s="8"/>
      <c r="BE10" s="325"/>
      <c r="BF10" s="325"/>
      <c r="BG10" s="104"/>
      <c r="BH10" s="104"/>
      <c r="BI10" s="8"/>
      <c r="BJ10" s="8"/>
    </row>
    <row r="11" spans="5:62" s="3" customFormat="1" ht="9" customHeight="1" thickBot="1" thickTop="1"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W11"/>
      <c r="X11" s="8"/>
      <c r="Y11" s="8"/>
      <c r="Z11" s="8"/>
      <c r="AA11" s="8"/>
      <c r="AB11" s="8"/>
      <c r="AC11" s="8"/>
      <c r="AD11" s="8"/>
      <c r="AE11" s="8"/>
      <c r="AF11" s="8"/>
      <c r="BA11" s="8"/>
      <c r="BB11" s="8"/>
      <c r="BC11" s="8"/>
      <c r="BD11" s="8"/>
      <c r="BG11" s="8"/>
      <c r="BH11" s="8"/>
      <c r="BI11" s="8"/>
      <c r="BJ11" s="8"/>
    </row>
    <row r="12" spans="5:62" s="3" customFormat="1" ht="22.5" customHeight="1">
      <c r="E12" s="8"/>
      <c r="F12" s="8"/>
      <c r="G12" s="8"/>
      <c r="H12" s="8"/>
      <c r="I12" s="299"/>
      <c r="J12" s="299"/>
      <c r="K12" s="361" t="s">
        <v>57</v>
      </c>
      <c r="L12" s="362"/>
      <c r="M12" s="362"/>
      <c r="N12" s="105"/>
      <c r="O12" s="360" t="s">
        <v>87</v>
      </c>
      <c r="P12" s="360"/>
      <c r="Q12" s="360"/>
      <c r="R12" s="139">
        <f>ROUNDDOWN(BJ48/60,0)</f>
        <v>0</v>
      </c>
      <c r="S12" s="140" t="s">
        <v>8</v>
      </c>
      <c r="T12" s="140"/>
      <c r="U12" s="141">
        <f>+BJ48-(R12*60)</f>
        <v>0</v>
      </c>
      <c r="V12" s="142" t="s">
        <v>2</v>
      </c>
      <c r="W12"/>
      <c r="X12" s="8"/>
      <c r="Y12" s="8"/>
      <c r="Z12" s="8"/>
      <c r="AA12" s="8"/>
      <c r="AB12" s="8"/>
      <c r="AC12" s="8"/>
      <c r="AD12" s="8"/>
      <c r="AE12" s="8"/>
      <c r="AF12" s="8"/>
      <c r="BA12" s="8"/>
      <c r="BB12" s="8"/>
      <c r="BC12" s="8"/>
      <c r="BD12" s="8"/>
      <c r="BG12" s="8"/>
      <c r="BH12" s="8"/>
      <c r="BI12" s="8"/>
      <c r="BJ12" s="8"/>
    </row>
    <row r="13" spans="11:69" ht="21.75" customHeight="1" thickBot="1">
      <c r="K13" s="54"/>
      <c r="L13" s="55"/>
      <c r="M13" s="55"/>
      <c r="N13" s="55"/>
      <c r="O13" s="226" t="s">
        <v>86</v>
      </c>
      <c r="P13" s="226"/>
      <c r="Q13" s="226"/>
      <c r="R13" s="122">
        <f>ROUNDDOWN(BN48/60,0)</f>
        <v>0</v>
      </c>
      <c r="S13" s="97" t="s">
        <v>8</v>
      </c>
      <c r="T13" s="97"/>
      <c r="U13" s="123">
        <f>+BN48-(R13*60)</f>
        <v>0</v>
      </c>
      <c r="V13" s="98" t="s">
        <v>2</v>
      </c>
      <c r="X13" s="6"/>
      <c r="Y13" s="6"/>
      <c r="Z13" s="6"/>
      <c r="AA13" s="6"/>
      <c r="AB13" s="6"/>
      <c r="AC13" s="151"/>
      <c r="AD13" s="6"/>
      <c r="AE13" s="6"/>
      <c r="AF13" s="6"/>
      <c r="BA13" s="6"/>
      <c r="BB13" s="6"/>
      <c r="BC13" s="6"/>
      <c r="BD13" s="6"/>
      <c r="BG13" s="6"/>
      <c r="BH13" s="6"/>
      <c r="BI13" s="6"/>
      <c r="BJ13" s="6"/>
      <c r="BK13"/>
      <c r="BN13"/>
      <c r="BO13"/>
      <c r="BP13"/>
      <c r="BQ13"/>
    </row>
    <row r="14" spans="13:69" ht="27" customHeight="1" thickBot="1">
      <c r="M14" s="8"/>
      <c r="N14" s="8"/>
      <c r="BA14" s="6"/>
      <c r="BB14" s="6"/>
      <c r="BC14" s="6"/>
      <c r="BD14" s="6"/>
      <c r="BG14" s="6"/>
      <c r="BH14" s="6"/>
      <c r="BI14" s="6"/>
      <c r="BJ14" s="6"/>
      <c r="BK14"/>
      <c r="BN14"/>
      <c r="BO14"/>
      <c r="BP14"/>
      <c r="BQ14"/>
    </row>
    <row r="15" spans="3:69" ht="24.75" customHeight="1" thickBot="1">
      <c r="C15" s="302" t="s">
        <v>50</v>
      </c>
      <c r="D15" s="303"/>
      <c r="E15" s="308" t="s">
        <v>73</v>
      </c>
      <c r="F15" s="309"/>
      <c r="G15" s="234" t="s">
        <v>45</v>
      </c>
      <c r="H15" s="314"/>
      <c r="I15" s="314"/>
      <c r="J15" s="314"/>
      <c r="K15" s="314"/>
      <c r="L15" s="314"/>
      <c r="M15" s="314"/>
      <c r="N15" s="314"/>
      <c r="O15" s="314"/>
      <c r="P15" s="314"/>
      <c r="Q15" s="314"/>
      <c r="R15" s="314"/>
      <c r="S15" s="314"/>
      <c r="T15" s="314"/>
      <c r="U15" s="314"/>
      <c r="V15" s="315"/>
      <c r="X15" s="234" t="s">
        <v>40</v>
      </c>
      <c r="Y15" s="235"/>
      <c r="Z15" s="235"/>
      <c r="AA15" s="235"/>
      <c r="AB15" s="235"/>
      <c r="AC15" s="236"/>
      <c r="AD15" s="237"/>
      <c r="AF15" s="380" t="s">
        <v>74</v>
      </c>
      <c r="AG15" s="381"/>
      <c r="AH15" s="381"/>
      <c r="AI15" s="382"/>
      <c r="AK15" s="281" t="s">
        <v>48</v>
      </c>
      <c r="AL15" s="282"/>
      <c r="AM15" s="282"/>
      <c r="AN15" s="282"/>
      <c r="AO15" s="282"/>
      <c r="AP15" s="282"/>
      <c r="AQ15" s="283"/>
      <c r="BA15" s="6"/>
      <c r="BB15" s="6"/>
      <c r="BC15" s="6"/>
      <c r="BD15" s="6"/>
      <c r="BG15" s="6"/>
      <c r="BH15" s="6"/>
      <c r="BI15" s="6"/>
      <c r="BJ15" s="6"/>
      <c r="BK15"/>
      <c r="BN15"/>
      <c r="BO15"/>
      <c r="BP15"/>
      <c r="BQ15"/>
    </row>
    <row r="16" spans="3:69" ht="24.75" customHeight="1">
      <c r="C16" s="304"/>
      <c r="D16" s="305"/>
      <c r="E16" s="310"/>
      <c r="F16" s="311"/>
      <c r="G16" s="316" t="s">
        <v>0</v>
      </c>
      <c r="H16" s="317"/>
      <c r="I16" s="317"/>
      <c r="J16" s="318" t="s">
        <v>3</v>
      </c>
      <c r="K16" s="319"/>
      <c r="L16" s="319"/>
      <c r="M16" s="113" t="s">
        <v>103</v>
      </c>
      <c r="N16" s="108"/>
      <c r="O16" s="320" t="s">
        <v>59</v>
      </c>
      <c r="P16" s="321"/>
      <c r="Q16" s="9"/>
      <c r="R16" s="363" t="s">
        <v>87</v>
      </c>
      <c r="S16" s="364"/>
      <c r="T16" s="14"/>
      <c r="U16" s="274" t="s">
        <v>42</v>
      </c>
      <c r="V16" s="322"/>
      <c r="X16" s="272" t="s">
        <v>8</v>
      </c>
      <c r="Y16" s="273"/>
      <c r="Z16" s="274" t="s">
        <v>41</v>
      </c>
      <c r="AA16" s="275"/>
      <c r="AB16" s="276"/>
      <c r="AC16" s="279" t="s">
        <v>81</v>
      </c>
      <c r="AD16" s="280"/>
      <c r="AE16" s="13"/>
      <c r="AF16" s="368" t="s">
        <v>43</v>
      </c>
      <c r="AG16" s="369"/>
      <c r="AH16" s="369"/>
      <c r="AI16" s="370"/>
      <c r="AK16" s="284"/>
      <c r="AL16" s="285"/>
      <c r="AM16" s="285"/>
      <c r="AN16" s="285"/>
      <c r="AO16" s="285"/>
      <c r="AP16" s="285"/>
      <c r="AQ16" s="286"/>
      <c r="AU16" s="28"/>
      <c r="AV16" s="29"/>
      <c r="AW16" s="29"/>
      <c r="AX16" s="29"/>
      <c r="AY16" s="29" t="s">
        <v>6</v>
      </c>
      <c r="AZ16" s="29"/>
      <c r="BA16" s="162"/>
      <c r="BB16" s="165"/>
      <c r="BC16" s="162"/>
      <c r="BD16" s="162"/>
      <c r="BE16" s="29" t="s">
        <v>7</v>
      </c>
      <c r="BF16" s="29"/>
      <c r="BG16" s="30"/>
      <c r="BH16" s="27" t="s">
        <v>88</v>
      </c>
      <c r="BI16" s="24"/>
      <c r="BJ16" s="94"/>
      <c r="BK16" s="11"/>
      <c r="BN16" s="252" t="s">
        <v>51</v>
      </c>
      <c r="BO16" s="264" t="s">
        <v>52</v>
      </c>
      <c r="BP16"/>
      <c r="BQ16"/>
    </row>
    <row r="17" spans="3:69" ht="24.75" customHeight="1" thickBot="1">
      <c r="C17" s="306"/>
      <c r="D17" s="307"/>
      <c r="E17" s="312"/>
      <c r="F17" s="313"/>
      <c r="G17" s="21" t="s">
        <v>1</v>
      </c>
      <c r="H17" s="16" t="s">
        <v>4</v>
      </c>
      <c r="I17" s="22" t="s">
        <v>2</v>
      </c>
      <c r="J17" s="17" t="s">
        <v>1</v>
      </c>
      <c r="K17" s="16" t="s">
        <v>4</v>
      </c>
      <c r="L17" s="22" t="s">
        <v>2</v>
      </c>
      <c r="M17" s="126" t="s">
        <v>2</v>
      </c>
      <c r="N17" s="109"/>
      <c r="O17" s="22" t="s">
        <v>5</v>
      </c>
      <c r="P17" s="81" t="s">
        <v>2</v>
      </c>
      <c r="Q17" s="18"/>
      <c r="R17" s="143" t="s">
        <v>8</v>
      </c>
      <c r="S17" s="144" t="s">
        <v>2</v>
      </c>
      <c r="T17" s="19"/>
      <c r="U17" s="266" t="s">
        <v>41</v>
      </c>
      <c r="V17" s="267"/>
      <c r="X17" s="83" t="s">
        <v>8</v>
      </c>
      <c r="Y17" s="84" t="s">
        <v>2</v>
      </c>
      <c r="Z17" s="277"/>
      <c r="AA17" s="227"/>
      <c r="AB17" s="278"/>
      <c r="AC17" s="99" t="s">
        <v>8</v>
      </c>
      <c r="AD17" s="100" t="s">
        <v>2</v>
      </c>
      <c r="AE17" s="13"/>
      <c r="AF17" s="268" t="s">
        <v>8</v>
      </c>
      <c r="AG17" s="269"/>
      <c r="AH17" s="270" t="s">
        <v>2</v>
      </c>
      <c r="AI17" s="271"/>
      <c r="AK17" s="287"/>
      <c r="AL17" s="288"/>
      <c r="AM17" s="288"/>
      <c r="AN17" s="288"/>
      <c r="AO17" s="288"/>
      <c r="AP17" s="288"/>
      <c r="AQ17" s="289"/>
      <c r="AU17" s="168" t="s">
        <v>111</v>
      </c>
      <c r="AV17" s="168" t="s">
        <v>119</v>
      </c>
      <c r="AW17" s="168" t="s">
        <v>120</v>
      </c>
      <c r="AX17" s="168" t="s">
        <v>121</v>
      </c>
      <c r="AY17" s="169" t="s">
        <v>101</v>
      </c>
      <c r="AZ17" s="170" t="s">
        <v>2</v>
      </c>
      <c r="BA17" s="95" t="s">
        <v>9</v>
      </c>
      <c r="BB17" s="166" t="s">
        <v>109</v>
      </c>
      <c r="BC17" s="167" t="s">
        <v>110</v>
      </c>
      <c r="BD17" s="171" t="s">
        <v>112</v>
      </c>
      <c r="BE17" s="95" t="s">
        <v>8</v>
      </c>
      <c r="BF17" s="169" t="s">
        <v>2</v>
      </c>
      <c r="BG17" s="95" t="s">
        <v>10</v>
      </c>
      <c r="BH17" s="130" t="s">
        <v>2</v>
      </c>
      <c r="BI17" s="26" t="s">
        <v>11</v>
      </c>
      <c r="BJ17" s="95" t="s">
        <v>23</v>
      </c>
      <c r="BK17" s="2" t="s">
        <v>49</v>
      </c>
      <c r="BL17" t="s">
        <v>26</v>
      </c>
      <c r="BN17" s="253"/>
      <c r="BO17" s="265"/>
      <c r="BP17"/>
      <c r="BQ17"/>
    </row>
    <row r="18" spans="3:69" ht="30" customHeight="1">
      <c r="C18" s="31">
        <f>+C17+1</f>
        <v>1</v>
      </c>
      <c r="D18" s="57" t="s">
        <v>113</v>
      </c>
      <c r="E18" s="23"/>
      <c r="F18" s="88"/>
      <c r="G18" s="34"/>
      <c r="H18" s="35" t="s">
        <v>4</v>
      </c>
      <c r="I18" s="36"/>
      <c r="J18" s="37"/>
      <c r="K18" s="35" t="s">
        <v>4</v>
      </c>
      <c r="L18" s="36"/>
      <c r="M18" s="128"/>
      <c r="N18" s="110"/>
      <c r="O18" s="107">
        <f aca="true" t="shared" si="0" ref="O18:O48">IF(E18="","",IF(OR(E18="勤務日",E18="休日"),(ROUNDDOWN(BI18/60,0))))</f>
      </c>
      <c r="P18" s="93">
        <f aca="true" t="shared" si="1" ref="P18:P48">IF(E18="","",IF(OR(E18="勤務日",E18="休日"),(+BI18-(O18*60))))</f>
      </c>
      <c r="Q18" s="7"/>
      <c r="R18" s="145">
        <f aca="true" t="shared" si="2" ref="R18:R48">IF(E18="","",IF(OR(E18="勤務日",E18="休日"),(ROUNDDOWN(BJ18/60,0))))</f>
      </c>
      <c r="S18" s="146">
        <f aca="true" t="shared" si="3" ref="S18:S48">IF(E18="","",IF(OR(E18="勤務日",E18="休日"),(+BJ18-(R18*60))))</f>
      </c>
      <c r="T18" s="7"/>
      <c r="U18" s="230"/>
      <c r="V18" s="231"/>
      <c r="X18" s="47"/>
      <c r="Y18" s="85"/>
      <c r="Z18" s="230"/>
      <c r="AA18" s="232"/>
      <c r="AB18" s="233"/>
      <c r="AC18" s="124">
        <f>ROUNDDOWN(BN18/60,0)</f>
        <v>0</v>
      </c>
      <c r="AD18" s="101">
        <f aca="true" t="shared" si="4" ref="AD18:AD48">BN18-(AC18*60)</f>
        <v>0</v>
      </c>
      <c r="AE18" s="2"/>
      <c r="AF18" s="254">
        <f>ROUNDDOWN(BO18/60,0)</f>
        <v>0</v>
      </c>
      <c r="AG18" s="255"/>
      <c r="AH18" s="256">
        <f aca="true" t="shared" si="5" ref="AH18:AH48">+BO18-AF18*60</f>
        <v>0</v>
      </c>
      <c r="AI18" s="257"/>
      <c r="AK18" s="374"/>
      <c r="AL18" s="375"/>
      <c r="AM18" s="375"/>
      <c r="AN18" s="375"/>
      <c r="AO18" s="375"/>
      <c r="AP18" s="375"/>
      <c r="AQ18" s="376"/>
      <c r="AU18" s="20">
        <f>+$AB$7-G18</f>
        <v>0</v>
      </c>
      <c r="AV18" s="25">
        <f>IF(AU18&lt;=-1,0,($AD$7-I18))</f>
        <v>0</v>
      </c>
      <c r="AW18" s="25">
        <f>IF(AND(AU18&lt;=0,AV18&lt;=-1),0,AV18)</f>
        <v>0</v>
      </c>
      <c r="AX18" s="25">
        <f>+I18-L18</f>
        <v>0</v>
      </c>
      <c r="AY18" s="20">
        <f>IF(IF(E18="勤務日",(+$AB$7-G18)*60,IF(E18="休日",(J18-G18)*60,))&lt;=-1,0,(IF(E18="勤務日",(+$AB$7-G18)*60,IF(E18="休日",(J18-G18)*60,))))</f>
        <v>0</v>
      </c>
      <c r="AZ18" s="3">
        <f>IF(OR(E18="休日",E18=""),AX18,(IF(AU18&lt;=-1,0,AW18)))</f>
        <v>0</v>
      </c>
      <c r="BA18" s="25">
        <f aca="true" t="shared" si="6" ref="BA18:BA48">+AY18+AZ18</f>
        <v>0</v>
      </c>
      <c r="BB18" s="8">
        <f>+J18-$AI$7</f>
        <v>0</v>
      </c>
      <c r="BC18" s="25">
        <f>IF(BB18&lt;=-1,0,(L18-$AL$7))</f>
        <v>0</v>
      </c>
      <c r="BD18" s="25">
        <f>IF(AND(BB18&lt;=0,BC18&lt;=-1),0,BC18)</f>
        <v>0</v>
      </c>
      <c r="BE18" s="164" t="b">
        <f>IF(IF(E18="勤務日",(+J18-$AI$7)*60,IF(E18="休日","0"))&lt;=-1,0,(IF(E18="勤務日",(+J18-$AI$7)*60,IF(E18="休日","0"))))</f>
        <v>0</v>
      </c>
      <c r="BF18" s="3">
        <f>IF(IF(E18="休日",0),(IF(BB18&lt;=-1,0,)),BD18)</f>
        <v>0</v>
      </c>
      <c r="BG18" s="25">
        <f aca="true" t="shared" si="7" ref="BG18:BG48">+BE18+BF18</f>
        <v>0</v>
      </c>
      <c r="BH18" s="131" t="str">
        <f>IF(M18="","0",IF(M18&lt;=10000,(45-M18)))</f>
        <v>0</v>
      </c>
      <c r="BI18" s="25">
        <f aca="true" t="shared" si="8" ref="BI18:BI48">+BA18+BG18+BH18</f>
        <v>0</v>
      </c>
      <c r="BJ18" s="96">
        <f>+BI18</f>
        <v>0</v>
      </c>
      <c r="BK18" s="2" t="s">
        <v>19</v>
      </c>
      <c r="BL18" t="s">
        <v>27</v>
      </c>
      <c r="BN18" s="96">
        <f>+X18*60+Y18</f>
        <v>0</v>
      </c>
      <c r="BO18" s="20">
        <f>+BJ18+BN18</f>
        <v>0</v>
      </c>
      <c r="BP18"/>
      <c r="BQ18"/>
    </row>
    <row r="19" spans="3:69" ht="30" customHeight="1">
      <c r="C19" s="32">
        <f aca="true" t="shared" si="9" ref="C19:C48">+C18+1</f>
        <v>2</v>
      </c>
      <c r="D19" s="58" t="s">
        <v>16</v>
      </c>
      <c r="E19" s="91"/>
      <c r="F19" s="89"/>
      <c r="G19" s="38"/>
      <c r="H19" s="39" t="s">
        <v>4</v>
      </c>
      <c r="I19" s="40"/>
      <c r="J19" s="41"/>
      <c r="K19" s="40" t="s">
        <v>4</v>
      </c>
      <c r="L19" s="40"/>
      <c r="M19" s="127"/>
      <c r="N19" s="111"/>
      <c r="O19" s="45">
        <f t="shared" si="0"/>
      </c>
      <c r="P19" s="82">
        <f t="shared" si="1"/>
      </c>
      <c r="Q19" s="7"/>
      <c r="R19" s="147">
        <f t="shared" si="2"/>
      </c>
      <c r="S19" s="147">
        <f t="shared" si="3"/>
      </c>
      <c r="T19" s="7"/>
      <c r="U19" s="210"/>
      <c r="V19" s="211"/>
      <c r="X19" s="48"/>
      <c r="Y19" s="86"/>
      <c r="Z19" s="212"/>
      <c r="AA19" s="213"/>
      <c r="AB19" s="214"/>
      <c r="AC19" s="124">
        <f>ROUNDDOWN(BN19/60,0)</f>
        <v>0</v>
      </c>
      <c r="AD19" s="101">
        <f t="shared" si="4"/>
        <v>0</v>
      </c>
      <c r="AE19" s="2"/>
      <c r="AF19" s="215">
        <f>ROUNDDOWN(BO19/60,0)</f>
        <v>0</v>
      </c>
      <c r="AG19" s="216"/>
      <c r="AH19" s="217">
        <f t="shared" si="5"/>
        <v>0</v>
      </c>
      <c r="AI19" s="218"/>
      <c r="AK19" s="371"/>
      <c r="AL19" s="372"/>
      <c r="AM19" s="372"/>
      <c r="AN19" s="372"/>
      <c r="AO19" s="372"/>
      <c r="AP19" s="372"/>
      <c r="AQ19" s="373"/>
      <c r="AU19" s="20">
        <f aca="true" t="shared" si="10" ref="AU19:AU48">+$AB$7-G19</f>
        <v>0</v>
      </c>
      <c r="AV19" s="25">
        <f>IF(AU19&lt;=-1,0,($AD$7-I19))</f>
        <v>0</v>
      </c>
      <c r="AW19" s="25">
        <f>IF(AND(AU19&lt;=0,AV19&lt;=-1),0,AV19)</f>
        <v>0</v>
      </c>
      <c r="AX19" s="25">
        <f>+I19-L19</f>
        <v>0</v>
      </c>
      <c r="AY19" s="20">
        <f aca="true" t="shared" si="11" ref="AY19:AY48">IF(IF(E19="勤務日",(+$AB$7-G19)*60,IF(E19="休日",(J19-G19)*60,))&lt;=-1,0,(IF(E19="勤務日",(+$AB$7-G19)*60,IF(E19="休日",(J19-G19)*60,))))</f>
        <v>0</v>
      </c>
      <c r="AZ19" s="3">
        <f aca="true" t="shared" si="12" ref="AZ19:AZ48">IF(OR(E19="休日",E19=""),AX19,(IF(AU19&lt;=-1,0,AW19)))</f>
        <v>0</v>
      </c>
      <c r="BA19" s="25">
        <f t="shared" si="6"/>
        <v>0</v>
      </c>
      <c r="BB19" s="8">
        <f aca="true" t="shared" si="13" ref="BB19:BB48">+J19-$AI$7</f>
        <v>0</v>
      </c>
      <c r="BC19" s="25">
        <f aca="true" t="shared" si="14" ref="BC19:BC48">IF(BB19&lt;=-1,0,(L19-$AL$7))</f>
        <v>0</v>
      </c>
      <c r="BD19" s="25">
        <f aca="true" t="shared" si="15" ref="BD19:BD48">IF(AND(BB19&lt;=0,BC19&lt;=-1),0,BC19)</f>
        <v>0</v>
      </c>
      <c r="BE19" s="164" t="b">
        <f aca="true" t="shared" si="16" ref="BE19:BE48">IF(IF(E19="勤務日",(+J19-$AI$7)*60,IF(E19="休日","0"))&lt;=-1,0,(IF(E19="勤務日",(+J19-$AI$7)*60,IF(E19="休日","0"))))</f>
        <v>0</v>
      </c>
      <c r="BF19" s="3">
        <f aca="true" t="shared" si="17" ref="BF19:BF48">IF(IF(E19="休日",0),(IF(BB19&lt;=-1,0,)),BD19)</f>
        <v>0</v>
      </c>
      <c r="BG19" s="25">
        <f t="shared" si="7"/>
        <v>0</v>
      </c>
      <c r="BH19" s="131" t="str">
        <f aca="true" t="shared" si="18" ref="BH19:BH48">IF(M19="","0",IF(M19&lt;=10000,(45-M19)))</f>
        <v>0</v>
      </c>
      <c r="BI19" s="25">
        <f t="shared" si="8"/>
        <v>0</v>
      </c>
      <c r="BJ19" s="96">
        <f>+BI19+BJ18</f>
        <v>0</v>
      </c>
      <c r="BK19" s="2"/>
      <c r="BL19" t="s">
        <v>28</v>
      </c>
      <c r="BN19" s="96">
        <f aca="true" t="shared" si="19" ref="BN19:BN48">+BN18+X19*60+Y19</f>
        <v>0</v>
      </c>
      <c r="BO19" s="20">
        <f aca="true" t="shared" si="20" ref="BO19:BO48">+BJ19+BN19</f>
        <v>0</v>
      </c>
      <c r="BP19"/>
      <c r="BQ19"/>
    </row>
    <row r="20" spans="3:69" ht="30" customHeight="1">
      <c r="C20" s="32">
        <f t="shared" si="9"/>
        <v>3</v>
      </c>
      <c r="D20" s="58" t="s">
        <v>17</v>
      </c>
      <c r="E20" s="91"/>
      <c r="F20" s="89"/>
      <c r="G20" s="38"/>
      <c r="H20" s="39" t="s">
        <v>4</v>
      </c>
      <c r="I20" s="40"/>
      <c r="J20" s="41"/>
      <c r="K20" s="40" t="s">
        <v>4</v>
      </c>
      <c r="L20" s="40"/>
      <c r="M20" s="127"/>
      <c r="N20" s="111"/>
      <c r="O20" s="45">
        <f t="shared" si="0"/>
      </c>
      <c r="P20" s="82">
        <f t="shared" si="1"/>
      </c>
      <c r="Q20" s="7"/>
      <c r="R20" s="147">
        <f t="shared" si="2"/>
      </c>
      <c r="S20" s="147">
        <f t="shared" si="3"/>
      </c>
      <c r="T20" s="7"/>
      <c r="U20" s="210"/>
      <c r="V20" s="211"/>
      <c r="X20" s="48"/>
      <c r="Y20" s="86"/>
      <c r="Z20" s="212"/>
      <c r="AA20" s="213"/>
      <c r="AB20" s="214"/>
      <c r="AC20" s="124">
        <f aca="true" t="shared" si="21" ref="AC20:AC48">ROUNDDOWN(BN20/60,0)</f>
        <v>0</v>
      </c>
      <c r="AD20" s="101">
        <f t="shared" si="4"/>
        <v>0</v>
      </c>
      <c r="AE20" s="2"/>
      <c r="AF20" s="215">
        <f aca="true" t="shared" si="22" ref="AF20:AF48">ROUNDDOWN(BO20/60,0)</f>
        <v>0</v>
      </c>
      <c r="AG20" s="216"/>
      <c r="AH20" s="217">
        <f t="shared" si="5"/>
        <v>0</v>
      </c>
      <c r="AI20" s="218"/>
      <c r="AK20" s="371"/>
      <c r="AL20" s="372"/>
      <c r="AM20" s="372"/>
      <c r="AN20" s="372"/>
      <c r="AO20" s="372"/>
      <c r="AP20" s="372"/>
      <c r="AQ20" s="373"/>
      <c r="AU20" s="20">
        <f t="shared" si="10"/>
        <v>0</v>
      </c>
      <c r="AV20" s="25">
        <f aca="true" t="shared" si="23" ref="AV20:AV48">IF(AU20&lt;=-1,0,($AD$7-I20))</f>
        <v>0</v>
      </c>
      <c r="AW20" s="25">
        <f aca="true" t="shared" si="24" ref="AW20:AW48">IF(AND(AU20&lt;=0,AV20&lt;=-1),0,AV20)</f>
        <v>0</v>
      </c>
      <c r="AX20" s="25">
        <f aca="true" t="shared" si="25" ref="AX20:AX48">+I20-L20</f>
        <v>0</v>
      </c>
      <c r="AY20" s="20">
        <f t="shared" si="11"/>
        <v>0</v>
      </c>
      <c r="AZ20" s="3">
        <f t="shared" si="12"/>
        <v>0</v>
      </c>
      <c r="BA20" s="25">
        <f t="shared" si="6"/>
        <v>0</v>
      </c>
      <c r="BB20" s="8">
        <f t="shared" si="13"/>
        <v>0</v>
      </c>
      <c r="BC20" s="25">
        <f t="shared" si="14"/>
        <v>0</v>
      </c>
      <c r="BD20" s="25">
        <f t="shared" si="15"/>
        <v>0</v>
      </c>
      <c r="BE20" s="164" t="b">
        <f t="shared" si="16"/>
        <v>0</v>
      </c>
      <c r="BF20" s="3">
        <f t="shared" si="17"/>
        <v>0</v>
      </c>
      <c r="BG20" s="25">
        <f t="shared" si="7"/>
        <v>0</v>
      </c>
      <c r="BH20" s="131" t="str">
        <f t="shared" si="18"/>
        <v>0</v>
      </c>
      <c r="BI20" s="25">
        <f t="shared" si="8"/>
        <v>0</v>
      </c>
      <c r="BJ20" s="96">
        <f aca="true" t="shared" si="26" ref="BJ20:BJ48">+BI20+BJ19</f>
        <v>0</v>
      </c>
      <c r="BK20"/>
      <c r="BL20" t="s">
        <v>29</v>
      </c>
      <c r="BN20" s="96">
        <f t="shared" si="19"/>
        <v>0</v>
      </c>
      <c r="BO20" s="20">
        <f t="shared" si="20"/>
        <v>0</v>
      </c>
      <c r="BP20"/>
      <c r="BQ20"/>
    </row>
    <row r="21" spans="3:69" ht="30" customHeight="1">
      <c r="C21" s="32">
        <f t="shared" si="9"/>
        <v>4</v>
      </c>
      <c r="D21" s="58" t="s">
        <v>18</v>
      </c>
      <c r="E21" s="91"/>
      <c r="F21" s="89"/>
      <c r="G21" s="38"/>
      <c r="H21" s="39" t="s">
        <v>4</v>
      </c>
      <c r="I21" s="40"/>
      <c r="J21" s="41"/>
      <c r="K21" s="40" t="s">
        <v>4</v>
      </c>
      <c r="L21" s="40"/>
      <c r="M21" s="127"/>
      <c r="N21" s="111"/>
      <c r="O21" s="45">
        <f t="shared" si="0"/>
      </c>
      <c r="P21" s="82">
        <f t="shared" si="1"/>
      </c>
      <c r="Q21" s="7"/>
      <c r="R21" s="147">
        <f t="shared" si="2"/>
      </c>
      <c r="S21" s="147">
        <f t="shared" si="3"/>
      </c>
      <c r="T21" s="7"/>
      <c r="U21" s="210"/>
      <c r="V21" s="211"/>
      <c r="X21" s="48"/>
      <c r="Y21" s="86"/>
      <c r="Z21" s="212"/>
      <c r="AA21" s="213"/>
      <c r="AB21" s="214"/>
      <c r="AC21" s="124">
        <f t="shared" si="21"/>
        <v>0</v>
      </c>
      <c r="AD21" s="101">
        <f t="shared" si="4"/>
        <v>0</v>
      </c>
      <c r="AE21" s="2"/>
      <c r="AF21" s="215">
        <f t="shared" si="22"/>
        <v>0</v>
      </c>
      <c r="AG21" s="216"/>
      <c r="AH21" s="217">
        <f t="shared" si="5"/>
        <v>0</v>
      </c>
      <c r="AI21" s="218"/>
      <c r="AK21" s="371"/>
      <c r="AL21" s="372"/>
      <c r="AM21" s="372"/>
      <c r="AN21" s="372"/>
      <c r="AO21" s="372"/>
      <c r="AP21" s="372"/>
      <c r="AQ21" s="373"/>
      <c r="AU21" s="20">
        <f t="shared" si="10"/>
        <v>0</v>
      </c>
      <c r="AV21" s="25">
        <f t="shared" si="23"/>
        <v>0</v>
      </c>
      <c r="AW21" s="25">
        <f t="shared" si="24"/>
        <v>0</v>
      </c>
      <c r="AX21" s="25">
        <f t="shared" si="25"/>
        <v>0</v>
      </c>
      <c r="AY21" s="20">
        <f t="shared" si="11"/>
        <v>0</v>
      </c>
      <c r="AZ21" s="3">
        <f t="shared" si="12"/>
        <v>0</v>
      </c>
      <c r="BA21" s="25">
        <f t="shared" si="6"/>
        <v>0</v>
      </c>
      <c r="BB21" s="8">
        <f t="shared" si="13"/>
        <v>0</v>
      </c>
      <c r="BC21" s="25">
        <f t="shared" si="14"/>
        <v>0</v>
      </c>
      <c r="BD21" s="25">
        <f t="shared" si="15"/>
        <v>0</v>
      </c>
      <c r="BE21" s="164" t="b">
        <f t="shared" si="16"/>
        <v>0</v>
      </c>
      <c r="BF21" s="3">
        <f t="shared" si="17"/>
        <v>0</v>
      </c>
      <c r="BG21" s="25">
        <f t="shared" si="7"/>
        <v>0</v>
      </c>
      <c r="BH21" s="131" t="str">
        <f t="shared" si="18"/>
        <v>0</v>
      </c>
      <c r="BI21" s="25">
        <f t="shared" si="8"/>
        <v>0</v>
      </c>
      <c r="BJ21" s="96">
        <f t="shared" si="26"/>
        <v>0</v>
      </c>
      <c r="BK21"/>
      <c r="BL21" t="s">
        <v>30</v>
      </c>
      <c r="BN21" s="96">
        <f t="shared" si="19"/>
        <v>0</v>
      </c>
      <c r="BO21" s="20">
        <f t="shared" si="20"/>
        <v>0</v>
      </c>
      <c r="BP21"/>
      <c r="BQ21"/>
    </row>
    <row r="22" spans="3:69" ht="30" customHeight="1">
      <c r="C22" s="32">
        <f t="shared" si="9"/>
        <v>5</v>
      </c>
      <c r="D22" s="58" t="s">
        <v>12</v>
      </c>
      <c r="E22" s="91"/>
      <c r="F22" s="89"/>
      <c r="G22" s="38"/>
      <c r="H22" s="39" t="s">
        <v>4</v>
      </c>
      <c r="I22" s="40"/>
      <c r="J22" s="41"/>
      <c r="K22" s="40" t="s">
        <v>4</v>
      </c>
      <c r="L22" s="40"/>
      <c r="M22" s="127"/>
      <c r="N22" s="111"/>
      <c r="O22" s="45">
        <f t="shared" si="0"/>
      </c>
      <c r="P22" s="82">
        <f t="shared" si="1"/>
      </c>
      <c r="Q22" s="7"/>
      <c r="R22" s="147">
        <f t="shared" si="2"/>
      </c>
      <c r="S22" s="147">
        <f t="shared" si="3"/>
      </c>
      <c r="T22" s="7"/>
      <c r="U22" s="210"/>
      <c r="V22" s="211"/>
      <c r="X22" s="48"/>
      <c r="Y22" s="86"/>
      <c r="Z22" s="212"/>
      <c r="AA22" s="213"/>
      <c r="AB22" s="214"/>
      <c r="AC22" s="124">
        <f t="shared" si="21"/>
        <v>0</v>
      </c>
      <c r="AD22" s="101">
        <f t="shared" si="4"/>
        <v>0</v>
      </c>
      <c r="AE22" s="2"/>
      <c r="AF22" s="215">
        <f t="shared" si="22"/>
        <v>0</v>
      </c>
      <c r="AG22" s="216"/>
      <c r="AH22" s="217">
        <f t="shared" si="5"/>
        <v>0</v>
      </c>
      <c r="AI22" s="218"/>
      <c r="AK22" s="371"/>
      <c r="AL22" s="372"/>
      <c r="AM22" s="372"/>
      <c r="AN22" s="372"/>
      <c r="AO22" s="372"/>
      <c r="AP22" s="372"/>
      <c r="AQ22" s="373"/>
      <c r="AU22" s="20">
        <f t="shared" si="10"/>
        <v>0</v>
      </c>
      <c r="AV22" s="25">
        <f t="shared" si="23"/>
        <v>0</v>
      </c>
      <c r="AW22" s="25">
        <f t="shared" si="24"/>
        <v>0</v>
      </c>
      <c r="AX22" s="25">
        <f t="shared" si="25"/>
        <v>0</v>
      </c>
      <c r="AY22" s="20">
        <f t="shared" si="11"/>
        <v>0</v>
      </c>
      <c r="AZ22" s="3">
        <f t="shared" si="12"/>
        <v>0</v>
      </c>
      <c r="BA22" s="25">
        <f t="shared" si="6"/>
        <v>0</v>
      </c>
      <c r="BB22" s="8">
        <f t="shared" si="13"/>
        <v>0</v>
      </c>
      <c r="BC22" s="25">
        <f t="shared" si="14"/>
        <v>0</v>
      </c>
      <c r="BD22" s="25">
        <f t="shared" si="15"/>
        <v>0</v>
      </c>
      <c r="BE22" s="164" t="b">
        <f t="shared" si="16"/>
        <v>0</v>
      </c>
      <c r="BF22" s="3">
        <f t="shared" si="17"/>
        <v>0</v>
      </c>
      <c r="BG22" s="25">
        <f t="shared" si="7"/>
        <v>0</v>
      </c>
      <c r="BH22" s="131" t="str">
        <f t="shared" si="18"/>
        <v>0</v>
      </c>
      <c r="BI22" s="25">
        <f t="shared" si="8"/>
        <v>0</v>
      </c>
      <c r="BJ22" s="96">
        <f t="shared" si="26"/>
        <v>0</v>
      </c>
      <c r="BK22"/>
      <c r="BL22" t="s">
        <v>31</v>
      </c>
      <c r="BN22" s="96">
        <f t="shared" si="19"/>
        <v>0</v>
      </c>
      <c r="BO22" s="20">
        <f t="shared" si="20"/>
        <v>0</v>
      </c>
      <c r="BP22"/>
      <c r="BQ22"/>
    </row>
    <row r="23" spans="3:69" ht="30" customHeight="1">
      <c r="C23" s="32">
        <f t="shared" si="9"/>
        <v>6</v>
      </c>
      <c r="D23" s="58" t="s">
        <v>13</v>
      </c>
      <c r="E23" s="91"/>
      <c r="F23" s="89"/>
      <c r="G23" s="38"/>
      <c r="H23" s="39" t="s">
        <v>4</v>
      </c>
      <c r="I23" s="40"/>
      <c r="J23" s="41"/>
      <c r="K23" s="39" t="s">
        <v>4</v>
      </c>
      <c r="L23" s="40"/>
      <c r="M23" s="127"/>
      <c r="N23" s="111"/>
      <c r="O23" s="45">
        <f t="shared" si="0"/>
      </c>
      <c r="P23" s="82">
        <f t="shared" si="1"/>
      </c>
      <c r="Q23" s="7"/>
      <c r="R23" s="147">
        <f t="shared" si="2"/>
      </c>
      <c r="S23" s="147">
        <f t="shared" si="3"/>
      </c>
      <c r="T23" s="7"/>
      <c r="U23" s="210"/>
      <c r="V23" s="211"/>
      <c r="X23" s="48"/>
      <c r="Y23" s="86"/>
      <c r="Z23" s="212"/>
      <c r="AA23" s="213"/>
      <c r="AB23" s="214"/>
      <c r="AC23" s="124">
        <f t="shared" si="21"/>
        <v>0</v>
      </c>
      <c r="AD23" s="101">
        <f t="shared" si="4"/>
        <v>0</v>
      </c>
      <c r="AE23" s="2"/>
      <c r="AF23" s="215">
        <f t="shared" si="22"/>
        <v>0</v>
      </c>
      <c r="AG23" s="216"/>
      <c r="AH23" s="217">
        <f t="shared" si="5"/>
        <v>0</v>
      </c>
      <c r="AI23" s="218"/>
      <c r="AK23" s="371"/>
      <c r="AL23" s="372"/>
      <c r="AM23" s="372"/>
      <c r="AN23" s="372"/>
      <c r="AO23" s="372"/>
      <c r="AP23" s="372"/>
      <c r="AQ23" s="373"/>
      <c r="AU23" s="20">
        <f t="shared" si="10"/>
        <v>0</v>
      </c>
      <c r="AV23" s="25">
        <f t="shared" si="23"/>
        <v>0</v>
      </c>
      <c r="AW23" s="25">
        <f t="shared" si="24"/>
        <v>0</v>
      </c>
      <c r="AX23" s="25">
        <f t="shared" si="25"/>
        <v>0</v>
      </c>
      <c r="AY23" s="20">
        <f t="shared" si="11"/>
        <v>0</v>
      </c>
      <c r="AZ23" s="3">
        <f t="shared" si="12"/>
        <v>0</v>
      </c>
      <c r="BA23" s="25">
        <f t="shared" si="6"/>
        <v>0</v>
      </c>
      <c r="BB23" s="8">
        <f t="shared" si="13"/>
        <v>0</v>
      </c>
      <c r="BC23" s="25">
        <f t="shared" si="14"/>
        <v>0</v>
      </c>
      <c r="BD23" s="25">
        <f t="shared" si="15"/>
        <v>0</v>
      </c>
      <c r="BE23" s="164" t="b">
        <f t="shared" si="16"/>
        <v>0</v>
      </c>
      <c r="BF23" s="3">
        <f t="shared" si="17"/>
        <v>0</v>
      </c>
      <c r="BG23" s="25">
        <f t="shared" si="7"/>
        <v>0</v>
      </c>
      <c r="BH23" s="131" t="str">
        <f t="shared" si="18"/>
        <v>0</v>
      </c>
      <c r="BI23" s="25">
        <f t="shared" si="8"/>
        <v>0</v>
      </c>
      <c r="BJ23" s="96">
        <f t="shared" si="26"/>
        <v>0</v>
      </c>
      <c r="BK23"/>
      <c r="BL23" t="s">
        <v>37</v>
      </c>
      <c r="BN23" s="96">
        <f t="shared" si="19"/>
        <v>0</v>
      </c>
      <c r="BO23" s="20">
        <f t="shared" si="20"/>
        <v>0</v>
      </c>
      <c r="BP23"/>
      <c r="BQ23"/>
    </row>
    <row r="24" spans="3:69" ht="30" customHeight="1">
      <c r="C24" s="32">
        <f t="shared" si="9"/>
        <v>7</v>
      </c>
      <c r="D24" s="58" t="s">
        <v>14</v>
      </c>
      <c r="E24" s="91"/>
      <c r="F24" s="89"/>
      <c r="G24" s="38"/>
      <c r="H24" s="39" t="s">
        <v>4</v>
      </c>
      <c r="I24" s="40"/>
      <c r="J24" s="41"/>
      <c r="K24" s="39" t="s">
        <v>4</v>
      </c>
      <c r="L24" s="40"/>
      <c r="M24" s="127"/>
      <c r="N24" s="111"/>
      <c r="O24" s="45">
        <f t="shared" si="0"/>
      </c>
      <c r="P24" s="82">
        <f t="shared" si="1"/>
      </c>
      <c r="Q24" s="7"/>
      <c r="R24" s="147">
        <f t="shared" si="2"/>
      </c>
      <c r="S24" s="147">
        <f t="shared" si="3"/>
      </c>
      <c r="T24" s="7"/>
      <c r="U24" s="210"/>
      <c r="V24" s="211"/>
      <c r="X24" s="48"/>
      <c r="Y24" s="86"/>
      <c r="Z24" s="212"/>
      <c r="AA24" s="213"/>
      <c r="AB24" s="214"/>
      <c r="AC24" s="124">
        <f t="shared" si="21"/>
        <v>0</v>
      </c>
      <c r="AD24" s="101">
        <f t="shared" si="4"/>
        <v>0</v>
      </c>
      <c r="AE24" s="2"/>
      <c r="AF24" s="215">
        <f t="shared" si="22"/>
        <v>0</v>
      </c>
      <c r="AG24" s="216"/>
      <c r="AH24" s="217">
        <f t="shared" si="5"/>
        <v>0</v>
      </c>
      <c r="AI24" s="218"/>
      <c r="AK24" s="371"/>
      <c r="AL24" s="372"/>
      <c r="AM24" s="372"/>
      <c r="AN24" s="372"/>
      <c r="AO24" s="372"/>
      <c r="AP24" s="372"/>
      <c r="AQ24" s="373"/>
      <c r="AU24" s="20">
        <f t="shared" si="10"/>
        <v>0</v>
      </c>
      <c r="AV24" s="25">
        <f t="shared" si="23"/>
        <v>0</v>
      </c>
      <c r="AW24" s="25">
        <f t="shared" si="24"/>
        <v>0</v>
      </c>
      <c r="AX24" s="25">
        <f t="shared" si="25"/>
        <v>0</v>
      </c>
      <c r="AY24" s="20">
        <f t="shared" si="11"/>
        <v>0</v>
      </c>
      <c r="AZ24" s="3">
        <f t="shared" si="12"/>
        <v>0</v>
      </c>
      <c r="BA24" s="25">
        <f t="shared" si="6"/>
        <v>0</v>
      </c>
      <c r="BB24" s="8">
        <f t="shared" si="13"/>
        <v>0</v>
      </c>
      <c r="BC24" s="25">
        <f t="shared" si="14"/>
        <v>0</v>
      </c>
      <c r="BD24" s="25">
        <f t="shared" si="15"/>
        <v>0</v>
      </c>
      <c r="BE24" s="164" t="b">
        <f t="shared" si="16"/>
        <v>0</v>
      </c>
      <c r="BF24" s="3">
        <f t="shared" si="17"/>
        <v>0</v>
      </c>
      <c r="BG24" s="25">
        <f t="shared" si="7"/>
        <v>0</v>
      </c>
      <c r="BH24" s="131" t="str">
        <f t="shared" si="18"/>
        <v>0</v>
      </c>
      <c r="BI24" s="25">
        <f t="shared" si="8"/>
        <v>0</v>
      </c>
      <c r="BJ24" s="96">
        <f t="shared" si="26"/>
        <v>0</v>
      </c>
      <c r="BK24"/>
      <c r="BL24" t="s">
        <v>38</v>
      </c>
      <c r="BN24" s="96">
        <f t="shared" si="19"/>
        <v>0</v>
      </c>
      <c r="BO24" s="20">
        <f t="shared" si="20"/>
        <v>0</v>
      </c>
      <c r="BP24"/>
      <c r="BQ24"/>
    </row>
    <row r="25" spans="3:69" ht="30" customHeight="1">
      <c r="C25" s="32">
        <f t="shared" si="9"/>
        <v>8</v>
      </c>
      <c r="D25" s="58" t="s">
        <v>15</v>
      </c>
      <c r="E25" s="91"/>
      <c r="F25" s="89"/>
      <c r="G25" s="38"/>
      <c r="H25" s="39" t="s">
        <v>4</v>
      </c>
      <c r="I25" s="40"/>
      <c r="J25" s="41"/>
      <c r="K25" s="39" t="s">
        <v>4</v>
      </c>
      <c r="L25" s="40"/>
      <c r="M25" s="127"/>
      <c r="N25" s="111"/>
      <c r="O25" s="45">
        <f t="shared" si="0"/>
      </c>
      <c r="P25" s="82">
        <f t="shared" si="1"/>
      </c>
      <c r="Q25" s="7"/>
      <c r="R25" s="147">
        <f t="shared" si="2"/>
      </c>
      <c r="S25" s="147">
        <f t="shared" si="3"/>
      </c>
      <c r="T25" s="7"/>
      <c r="U25" s="210"/>
      <c r="V25" s="211"/>
      <c r="X25" s="48"/>
      <c r="Y25" s="86"/>
      <c r="Z25" s="212"/>
      <c r="AA25" s="213"/>
      <c r="AB25" s="214"/>
      <c r="AC25" s="124">
        <f t="shared" si="21"/>
        <v>0</v>
      </c>
      <c r="AD25" s="101">
        <f t="shared" si="4"/>
        <v>0</v>
      </c>
      <c r="AE25" s="2"/>
      <c r="AF25" s="215">
        <f t="shared" si="22"/>
        <v>0</v>
      </c>
      <c r="AG25" s="216"/>
      <c r="AH25" s="217">
        <f t="shared" si="5"/>
        <v>0</v>
      </c>
      <c r="AI25" s="218"/>
      <c r="AK25" s="371"/>
      <c r="AL25" s="372"/>
      <c r="AM25" s="372"/>
      <c r="AN25" s="372"/>
      <c r="AO25" s="372"/>
      <c r="AP25" s="372"/>
      <c r="AQ25" s="373"/>
      <c r="AU25" s="20">
        <f t="shared" si="10"/>
        <v>0</v>
      </c>
      <c r="AV25" s="25">
        <f t="shared" si="23"/>
        <v>0</v>
      </c>
      <c r="AW25" s="25">
        <f t="shared" si="24"/>
        <v>0</v>
      </c>
      <c r="AX25" s="25">
        <f t="shared" si="25"/>
        <v>0</v>
      </c>
      <c r="AY25" s="20">
        <f t="shared" si="11"/>
        <v>0</v>
      </c>
      <c r="AZ25" s="3">
        <f t="shared" si="12"/>
        <v>0</v>
      </c>
      <c r="BA25" s="25">
        <f t="shared" si="6"/>
        <v>0</v>
      </c>
      <c r="BB25" s="8">
        <f t="shared" si="13"/>
        <v>0</v>
      </c>
      <c r="BC25" s="25">
        <f t="shared" si="14"/>
        <v>0</v>
      </c>
      <c r="BD25" s="25">
        <f t="shared" si="15"/>
        <v>0</v>
      </c>
      <c r="BE25" s="164" t="b">
        <f t="shared" si="16"/>
        <v>0</v>
      </c>
      <c r="BF25" s="3">
        <f t="shared" si="17"/>
        <v>0</v>
      </c>
      <c r="BG25" s="25">
        <f t="shared" si="7"/>
        <v>0</v>
      </c>
      <c r="BH25" s="131" t="str">
        <f t="shared" si="18"/>
        <v>0</v>
      </c>
      <c r="BI25" s="25">
        <f t="shared" si="8"/>
        <v>0</v>
      </c>
      <c r="BJ25" s="96">
        <f t="shared" si="26"/>
        <v>0</v>
      </c>
      <c r="BK25"/>
      <c r="BL25" t="s">
        <v>39</v>
      </c>
      <c r="BN25" s="96">
        <f t="shared" si="19"/>
        <v>0</v>
      </c>
      <c r="BO25" s="20">
        <f t="shared" si="20"/>
        <v>0</v>
      </c>
      <c r="BP25"/>
      <c r="BQ25"/>
    </row>
    <row r="26" spans="3:69" ht="30" customHeight="1">
      <c r="C26" s="32">
        <f t="shared" si="9"/>
        <v>9</v>
      </c>
      <c r="D26" s="58" t="s">
        <v>16</v>
      </c>
      <c r="E26" s="91"/>
      <c r="F26" s="89"/>
      <c r="G26" s="38"/>
      <c r="H26" s="39" t="s">
        <v>4</v>
      </c>
      <c r="I26" s="40"/>
      <c r="J26" s="41"/>
      <c r="K26" s="39" t="s">
        <v>4</v>
      </c>
      <c r="L26" s="40"/>
      <c r="M26" s="127"/>
      <c r="N26" s="111"/>
      <c r="O26" s="45">
        <f t="shared" si="0"/>
      </c>
      <c r="P26" s="82">
        <f t="shared" si="1"/>
      </c>
      <c r="Q26" s="7"/>
      <c r="R26" s="147">
        <f t="shared" si="2"/>
      </c>
      <c r="S26" s="147">
        <f t="shared" si="3"/>
      </c>
      <c r="T26" s="7"/>
      <c r="U26" s="210"/>
      <c r="V26" s="211"/>
      <c r="X26" s="48"/>
      <c r="Y26" s="86"/>
      <c r="Z26" s="212"/>
      <c r="AA26" s="213"/>
      <c r="AB26" s="214"/>
      <c r="AC26" s="124">
        <f t="shared" si="21"/>
        <v>0</v>
      </c>
      <c r="AD26" s="101">
        <f t="shared" si="4"/>
        <v>0</v>
      </c>
      <c r="AE26" s="2"/>
      <c r="AF26" s="215">
        <f t="shared" si="22"/>
        <v>0</v>
      </c>
      <c r="AG26" s="216"/>
      <c r="AH26" s="217">
        <f t="shared" si="5"/>
        <v>0</v>
      </c>
      <c r="AI26" s="218"/>
      <c r="AK26" s="371"/>
      <c r="AL26" s="372"/>
      <c r="AM26" s="372"/>
      <c r="AN26" s="372"/>
      <c r="AO26" s="372"/>
      <c r="AP26" s="372"/>
      <c r="AQ26" s="373"/>
      <c r="AU26" s="20">
        <f t="shared" si="10"/>
        <v>0</v>
      </c>
      <c r="AV26" s="25">
        <f t="shared" si="23"/>
        <v>0</v>
      </c>
      <c r="AW26" s="25">
        <f t="shared" si="24"/>
        <v>0</v>
      </c>
      <c r="AX26" s="25">
        <f t="shared" si="25"/>
        <v>0</v>
      </c>
      <c r="AY26" s="20">
        <f t="shared" si="11"/>
        <v>0</v>
      </c>
      <c r="AZ26" s="3">
        <f t="shared" si="12"/>
        <v>0</v>
      </c>
      <c r="BA26" s="25">
        <f t="shared" si="6"/>
        <v>0</v>
      </c>
      <c r="BB26" s="8">
        <f t="shared" si="13"/>
        <v>0</v>
      </c>
      <c r="BC26" s="25">
        <f t="shared" si="14"/>
        <v>0</v>
      </c>
      <c r="BD26" s="25">
        <f t="shared" si="15"/>
        <v>0</v>
      </c>
      <c r="BE26" s="164" t="b">
        <f t="shared" si="16"/>
        <v>0</v>
      </c>
      <c r="BF26" s="3">
        <f t="shared" si="17"/>
        <v>0</v>
      </c>
      <c r="BG26" s="25">
        <f t="shared" si="7"/>
        <v>0</v>
      </c>
      <c r="BH26" s="131" t="str">
        <f t="shared" si="18"/>
        <v>0</v>
      </c>
      <c r="BI26" s="25">
        <f t="shared" si="8"/>
        <v>0</v>
      </c>
      <c r="BJ26" s="96">
        <f t="shared" si="26"/>
        <v>0</v>
      </c>
      <c r="BK26"/>
      <c r="BL26" s="6" t="s">
        <v>32</v>
      </c>
      <c r="BN26" s="96">
        <f t="shared" si="19"/>
        <v>0</v>
      </c>
      <c r="BO26" s="20">
        <f t="shared" si="20"/>
        <v>0</v>
      </c>
      <c r="BP26"/>
      <c r="BQ26"/>
    </row>
    <row r="27" spans="3:69" ht="30" customHeight="1">
      <c r="C27" s="32">
        <f t="shared" si="9"/>
        <v>10</v>
      </c>
      <c r="D27" s="58" t="s">
        <v>17</v>
      </c>
      <c r="E27" s="91"/>
      <c r="F27" s="89"/>
      <c r="G27" s="38"/>
      <c r="H27" s="39" t="s">
        <v>4</v>
      </c>
      <c r="I27" s="40"/>
      <c r="J27" s="41"/>
      <c r="K27" s="39" t="s">
        <v>4</v>
      </c>
      <c r="L27" s="40"/>
      <c r="M27" s="127"/>
      <c r="N27" s="111"/>
      <c r="O27" s="45">
        <f t="shared" si="0"/>
      </c>
      <c r="P27" s="82">
        <f t="shared" si="1"/>
      </c>
      <c r="Q27" s="7"/>
      <c r="R27" s="147">
        <f t="shared" si="2"/>
      </c>
      <c r="S27" s="147">
        <f t="shared" si="3"/>
      </c>
      <c r="T27" s="7"/>
      <c r="U27" s="210"/>
      <c r="V27" s="211"/>
      <c r="X27" s="48"/>
      <c r="Y27" s="86"/>
      <c r="Z27" s="212"/>
      <c r="AA27" s="213"/>
      <c r="AB27" s="214"/>
      <c r="AC27" s="124">
        <f t="shared" si="21"/>
        <v>0</v>
      </c>
      <c r="AD27" s="101">
        <f t="shared" si="4"/>
        <v>0</v>
      </c>
      <c r="AE27" s="2"/>
      <c r="AF27" s="215">
        <f t="shared" si="22"/>
        <v>0</v>
      </c>
      <c r="AG27" s="216"/>
      <c r="AH27" s="217">
        <f t="shared" si="5"/>
        <v>0</v>
      </c>
      <c r="AI27" s="218"/>
      <c r="AK27" s="371"/>
      <c r="AL27" s="372"/>
      <c r="AM27" s="372"/>
      <c r="AN27" s="372"/>
      <c r="AO27" s="372"/>
      <c r="AP27" s="372"/>
      <c r="AQ27" s="373"/>
      <c r="AU27" s="20">
        <f t="shared" si="10"/>
        <v>0</v>
      </c>
      <c r="AV27" s="25">
        <f t="shared" si="23"/>
        <v>0</v>
      </c>
      <c r="AW27" s="25">
        <f t="shared" si="24"/>
        <v>0</v>
      </c>
      <c r="AX27" s="25">
        <f t="shared" si="25"/>
        <v>0</v>
      </c>
      <c r="AY27" s="20">
        <f t="shared" si="11"/>
        <v>0</v>
      </c>
      <c r="AZ27" s="3">
        <f t="shared" si="12"/>
        <v>0</v>
      </c>
      <c r="BA27" s="25">
        <f t="shared" si="6"/>
        <v>0</v>
      </c>
      <c r="BB27" s="8">
        <f t="shared" si="13"/>
        <v>0</v>
      </c>
      <c r="BC27" s="25">
        <f t="shared" si="14"/>
        <v>0</v>
      </c>
      <c r="BD27" s="25">
        <f t="shared" si="15"/>
        <v>0</v>
      </c>
      <c r="BE27" s="164" t="b">
        <f t="shared" si="16"/>
        <v>0</v>
      </c>
      <c r="BF27" s="3">
        <f t="shared" si="17"/>
        <v>0</v>
      </c>
      <c r="BG27" s="25">
        <f t="shared" si="7"/>
        <v>0</v>
      </c>
      <c r="BH27" s="131" t="str">
        <f t="shared" si="18"/>
        <v>0</v>
      </c>
      <c r="BI27" s="25">
        <f t="shared" si="8"/>
        <v>0</v>
      </c>
      <c r="BJ27" s="96">
        <f t="shared" si="26"/>
        <v>0</v>
      </c>
      <c r="BK27"/>
      <c r="BL27" s="6" t="s">
        <v>33</v>
      </c>
      <c r="BN27" s="96">
        <f t="shared" si="19"/>
        <v>0</v>
      </c>
      <c r="BO27" s="20">
        <f t="shared" si="20"/>
        <v>0</v>
      </c>
      <c r="BP27"/>
      <c r="BQ27"/>
    </row>
    <row r="28" spans="3:69" ht="30" customHeight="1">
      <c r="C28" s="32">
        <f t="shared" si="9"/>
        <v>11</v>
      </c>
      <c r="D28" s="58" t="s">
        <v>18</v>
      </c>
      <c r="E28" s="91"/>
      <c r="F28" s="89"/>
      <c r="G28" s="38"/>
      <c r="H28" s="39" t="s">
        <v>4</v>
      </c>
      <c r="I28" s="40"/>
      <c r="J28" s="41"/>
      <c r="K28" s="39" t="s">
        <v>4</v>
      </c>
      <c r="L28" s="40"/>
      <c r="M28" s="127"/>
      <c r="N28" s="111"/>
      <c r="O28" s="45">
        <f t="shared" si="0"/>
      </c>
      <c r="P28" s="82">
        <f t="shared" si="1"/>
      </c>
      <c r="Q28" s="7"/>
      <c r="R28" s="147">
        <f t="shared" si="2"/>
      </c>
      <c r="S28" s="147">
        <f t="shared" si="3"/>
      </c>
      <c r="T28" s="7"/>
      <c r="U28" s="210"/>
      <c r="V28" s="211"/>
      <c r="X28" s="48"/>
      <c r="Y28" s="86"/>
      <c r="Z28" s="212"/>
      <c r="AA28" s="213"/>
      <c r="AB28" s="214"/>
      <c r="AC28" s="124">
        <f t="shared" si="21"/>
        <v>0</v>
      </c>
      <c r="AD28" s="101">
        <f t="shared" si="4"/>
        <v>0</v>
      </c>
      <c r="AE28" s="2"/>
      <c r="AF28" s="215">
        <f t="shared" si="22"/>
        <v>0</v>
      </c>
      <c r="AG28" s="216"/>
      <c r="AH28" s="217">
        <f t="shared" si="5"/>
        <v>0</v>
      </c>
      <c r="AI28" s="218"/>
      <c r="AK28" s="371"/>
      <c r="AL28" s="372"/>
      <c r="AM28" s="372"/>
      <c r="AN28" s="372"/>
      <c r="AO28" s="372"/>
      <c r="AP28" s="372"/>
      <c r="AQ28" s="373"/>
      <c r="AU28" s="20">
        <f t="shared" si="10"/>
        <v>0</v>
      </c>
      <c r="AV28" s="25">
        <f t="shared" si="23"/>
        <v>0</v>
      </c>
      <c r="AW28" s="25">
        <f t="shared" si="24"/>
        <v>0</v>
      </c>
      <c r="AX28" s="25">
        <f t="shared" si="25"/>
        <v>0</v>
      </c>
      <c r="AY28" s="20">
        <f t="shared" si="11"/>
        <v>0</v>
      </c>
      <c r="AZ28" s="3">
        <f t="shared" si="12"/>
        <v>0</v>
      </c>
      <c r="BA28" s="25">
        <f t="shared" si="6"/>
        <v>0</v>
      </c>
      <c r="BB28" s="8">
        <f t="shared" si="13"/>
        <v>0</v>
      </c>
      <c r="BC28" s="25">
        <f t="shared" si="14"/>
        <v>0</v>
      </c>
      <c r="BD28" s="25">
        <f t="shared" si="15"/>
        <v>0</v>
      </c>
      <c r="BE28" s="164" t="b">
        <f t="shared" si="16"/>
        <v>0</v>
      </c>
      <c r="BF28" s="3">
        <f t="shared" si="17"/>
        <v>0</v>
      </c>
      <c r="BG28" s="25">
        <f t="shared" si="7"/>
        <v>0</v>
      </c>
      <c r="BH28" s="131" t="str">
        <f t="shared" si="18"/>
        <v>0</v>
      </c>
      <c r="BI28" s="25">
        <f t="shared" si="8"/>
        <v>0</v>
      </c>
      <c r="BJ28" s="96">
        <f t="shared" si="26"/>
        <v>0</v>
      </c>
      <c r="BK28"/>
      <c r="BL28" s="6" t="s">
        <v>34</v>
      </c>
      <c r="BN28" s="96">
        <f t="shared" si="19"/>
        <v>0</v>
      </c>
      <c r="BO28" s="20">
        <f t="shared" si="20"/>
        <v>0</v>
      </c>
      <c r="BP28"/>
      <c r="BQ28"/>
    </row>
    <row r="29" spans="3:69" ht="30" customHeight="1">
      <c r="C29" s="32">
        <f t="shared" si="9"/>
        <v>12</v>
      </c>
      <c r="D29" s="58" t="s">
        <v>12</v>
      </c>
      <c r="E29" s="91"/>
      <c r="F29" s="89"/>
      <c r="G29" s="38"/>
      <c r="H29" s="39" t="s">
        <v>4</v>
      </c>
      <c r="I29" s="40"/>
      <c r="J29" s="41"/>
      <c r="K29" s="39" t="s">
        <v>4</v>
      </c>
      <c r="L29" s="40"/>
      <c r="M29" s="127"/>
      <c r="N29" s="111"/>
      <c r="O29" s="45">
        <f t="shared" si="0"/>
      </c>
      <c r="P29" s="82">
        <f t="shared" si="1"/>
      </c>
      <c r="Q29" s="7"/>
      <c r="R29" s="147">
        <f t="shared" si="2"/>
      </c>
      <c r="S29" s="147">
        <f t="shared" si="3"/>
      </c>
      <c r="T29" s="7"/>
      <c r="U29" s="210"/>
      <c r="V29" s="211"/>
      <c r="X29" s="48"/>
      <c r="Y29" s="86"/>
      <c r="Z29" s="212"/>
      <c r="AA29" s="213"/>
      <c r="AB29" s="214"/>
      <c r="AC29" s="124">
        <f t="shared" si="21"/>
        <v>0</v>
      </c>
      <c r="AD29" s="101">
        <f t="shared" si="4"/>
        <v>0</v>
      </c>
      <c r="AE29" s="2"/>
      <c r="AF29" s="215">
        <f t="shared" si="22"/>
        <v>0</v>
      </c>
      <c r="AG29" s="216"/>
      <c r="AH29" s="217">
        <f t="shared" si="5"/>
        <v>0</v>
      </c>
      <c r="AI29" s="218"/>
      <c r="AK29" s="371"/>
      <c r="AL29" s="372"/>
      <c r="AM29" s="372"/>
      <c r="AN29" s="372"/>
      <c r="AO29" s="372"/>
      <c r="AP29" s="372"/>
      <c r="AQ29" s="373"/>
      <c r="AU29" s="20">
        <f t="shared" si="10"/>
        <v>0</v>
      </c>
      <c r="AV29" s="25">
        <f t="shared" si="23"/>
        <v>0</v>
      </c>
      <c r="AW29" s="25">
        <f t="shared" si="24"/>
        <v>0</v>
      </c>
      <c r="AX29" s="25">
        <f t="shared" si="25"/>
        <v>0</v>
      </c>
      <c r="AY29" s="20">
        <f t="shared" si="11"/>
        <v>0</v>
      </c>
      <c r="AZ29" s="3">
        <f t="shared" si="12"/>
        <v>0</v>
      </c>
      <c r="BA29" s="25">
        <f t="shared" si="6"/>
        <v>0</v>
      </c>
      <c r="BB29" s="8">
        <f t="shared" si="13"/>
        <v>0</v>
      </c>
      <c r="BC29" s="25">
        <f t="shared" si="14"/>
        <v>0</v>
      </c>
      <c r="BD29" s="25">
        <f t="shared" si="15"/>
        <v>0</v>
      </c>
      <c r="BE29" s="164" t="b">
        <f t="shared" si="16"/>
        <v>0</v>
      </c>
      <c r="BF29" s="3">
        <f t="shared" si="17"/>
        <v>0</v>
      </c>
      <c r="BG29" s="25">
        <f t="shared" si="7"/>
        <v>0</v>
      </c>
      <c r="BH29" s="131" t="str">
        <f t="shared" si="18"/>
        <v>0</v>
      </c>
      <c r="BI29" s="25">
        <f t="shared" si="8"/>
        <v>0</v>
      </c>
      <c r="BJ29" s="96">
        <f t="shared" si="26"/>
        <v>0</v>
      </c>
      <c r="BK29"/>
      <c r="BL29" t="s">
        <v>35</v>
      </c>
      <c r="BN29" s="96">
        <f t="shared" si="19"/>
        <v>0</v>
      </c>
      <c r="BO29" s="20">
        <f t="shared" si="20"/>
        <v>0</v>
      </c>
      <c r="BP29"/>
      <c r="BQ29"/>
    </row>
    <row r="30" spans="3:69" ht="30" customHeight="1">
      <c r="C30" s="32">
        <f t="shared" si="9"/>
        <v>13</v>
      </c>
      <c r="D30" s="58" t="s">
        <v>13</v>
      </c>
      <c r="E30" s="91"/>
      <c r="F30" s="89"/>
      <c r="G30" s="38"/>
      <c r="H30" s="39" t="s">
        <v>4</v>
      </c>
      <c r="I30" s="40"/>
      <c r="J30" s="41"/>
      <c r="K30" s="39" t="s">
        <v>4</v>
      </c>
      <c r="L30" s="40"/>
      <c r="M30" s="127"/>
      <c r="N30" s="111"/>
      <c r="O30" s="45">
        <f t="shared" si="0"/>
      </c>
      <c r="P30" s="82">
        <f t="shared" si="1"/>
      </c>
      <c r="Q30" s="7"/>
      <c r="R30" s="147">
        <f t="shared" si="2"/>
      </c>
      <c r="S30" s="147">
        <f t="shared" si="3"/>
      </c>
      <c r="T30" s="7"/>
      <c r="U30" s="210"/>
      <c r="V30" s="211"/>
      <c r="X30" s="48"/>
      <c r="Y30" s="86"/>
      <c r="Z30" s="212"/>
      <c r="AA30" s="213"/>
      <c r="AB30" s="214"/>
      <c r="AC30" s="124">
        <f t="shared" si="21"/>
        <v>0</v>
      </c>
      <c r="AD30" s="101">
        <f t="shared" si="4"/>
        <v>0</v>
      </c>
      <c r="AE30" s="2"/>
      <c r="AF30" s="215">
        <f t="shared" si="22"/>
        <v>0</v>
      </c>
      <c r="AG30" s="216"/>
      <c r="AH30" s="217">
        <f t="shared" si="5"/>
        <v>0</v>
      </c>
      <c r="AI30" s="218"/>
      <c r="AK30" s="371"/>
      <c r="AL30" s="372"/>
      <c r="AM30" s="372"/>
      <c r="AN30" s="372"/>
      <c r="AO30" s="372"/>
      <c r="AP30" s="372"/>
      <c r="AQ30" s="373"/>
      <c r="AU30" s="20">
        <f t="shared" si="10"/>
        <v>0</v>
      </c>
      <c r="AV30" s="25">
        <f t="shared" si="23"/>
        <v>0</v>
      </c>
      <c r="AW30" s="25">
        <f t="shared" si="24"/>
        <v>0</v>
      </c>
      <c r="AX30" s="25">
        <f t="shared" si="25"/>
        <v>0</v>
      </c>
      <c r="AY30" s="20">
        <f t="shared" si="11"/>
        <v>0</v>
      </c>
      <c r="AZ30" s="3">
        <f t="shared" si="12"/>
        <v>0</v>
      </c>
      <c r="BA30" s="25">
        <f t="shared" si="6"/>
        <v>0</v>
      </c>
      <c r="BB30" s="8">
        <f t="shared" si="13"/>
        <v>0</v>
      </c>
      <c r="BC30" s="25">
        <f t="shared" si="14"/>
        <v>0</v>
      </c>
      <c r="BD30" s="25">
        <f t="shared" si="15"/>
        <v>0</v>
      </c>
      <c r="BE30" s="164" t="b">
        <f t="shared" si="16"/>
        <v>0</v>
      </c>
      <c r="BF30" s="3">
        <f t="shared" si="17"/>
        <v>0</v>
      </c>
      <c r="BG30" s="25">
        <f t="shared" si="7"/>
        <v>0</v>
      </c>
      <c r="BH30" s="131" t="str">
        <f t="shared" si="18"/>
        <v>0</v>
      </c>
      <c r="BI30" s="25">
        <f t="shared" si="8"/>
        <v>0</v>
      </c>
      <c r="BJ30" s="96">
        <f t="shared" si="26"/>
        <v>0</v>
      </c>
      <c r="BK30"/>
      <c r="BL30" t="s">
        <v>36</v>
      </c>
      <c r="BN30" s="96">
        <f t="shared" si="19"/>
        <v>0</v>
      </c>
      <c r="BO30" s="20">
        <f t="shared" si="20"/>
        <v>0</v>
      </c>
      <c r="BP30"/>
      <c r="BQ30"/>
    </row>
    <row r="31" spans="3:69" ht="30" customHeight="1">
      <c r="C31" s="32">
        <f t="shared" si="9"/>
        <v>14</v>
      </c>
      <c r="D31" s="58" t="s">
        <v>14</v>
      </c>
      <c r="E31" s="91"/>
      <c r="F31" s="89"/>
      <c r="G31" s="38"/>
      <c r="H31" s="39" t="s">
        <v>4</v>
      </c>
      <c r="I31" s="40"/>
      <c r="J31" s="41"/>
      <c r="K31" s="39" t="s">
        <v>4</v>
      </c>
      <c r="L31" s="40"/>
      <c r="M31" s="127"/>
      <c r="N31" s="111"/>
      <c r="O31" s="45">
        <f t="shared" si="0"/>
      </c>
      <c r="P31" s="82">
        <f t="shared" si="1"/>
      </c>
      <c r="Q31" s="7"/>
      <c r="R31" s="147">
        <f t="shared" si="2"/>
      </c>
      <c r="S31" s="147">
        <f t="shared" si="3"/>
      </c>
      <c r="T31" s="7"/>
      <c r="U31" s="210"/>
      <c r="V31" s="211"/>
      <c r="X31" s="48"/>
      <c r="Y31" s="86"/>
      <c r="Z31" s="212"/>
      <c r="AA31" s="213"/>
      <c r="AB31" s="214"/>
      <c r="AC31" s="124">
        <f t="shared" si="21"/>
        <v>0</v>
      </c>
      <c r="AD31" s="101">
        <f t="shared" si="4"/>
        <v>0</v>
      </c>
      <c r="AE31" s="2"/>
      <c r="AF31" s="215">
        <f t="shared" si="22"/>
        <v>0</v>
      </c>
      <c r="AG31" s="216"/>
      <c r="AH31" s="217">
        <f t="shared" si="5"/>
        <v>0</v>
      </c>
      <c r="AI31" s="218"/>
      <c r="AK31" s="371"/>
      <c r="AL31" s="372"/>
      <c r="AM31" s="372"/>
      <c r="AN31" s="372"/>
      <c r="AO31" s="372"/>
      <c r="AP31" s="372"/>
      <c r="AQ31" s="373"/>
      <c r="AU31" s="20">
        <f t="shared" si="10"/>
        <v>0</v>
      </c>
      <c r="AV31" s="25">
        <f t="shared" si="23"/>
        <v>0</v>
      </c>
      <c r="AW31" s="25">
        <f t="shared" si="24"/>
        <v>0</v>
      </c>
      <c r="AX31" s="25">
        <f t="shared" si="25"/>
        <v>0</v>
      </c>
      <c r="AY31" s="20">
        <f t="shared" si="11"/>
        <v>0</v>
      </c>
      <c r="AZ31" s="3">
        <f t="shared" si="12"/>
        <v>0</v>
      </c>
      <c r="BA31" s="25">
        <f t="shared" si="6"/>
        <v>0</v>
      </c>
      <c r="BB31" s="8">
        <f t="shared" si="13"/>
        <v>0</v>
      </c>
      <c r="BC31" s="25">
        <f t="shared" si="14"/>
        <v>0</v>
      </c>
      <c r="BD31" s="25">
        <f t="shared" si="15"/>
        <v>0</v>
      </c>
      <c r="BE31" s="164" t="b">
        <f t="shared" si="16"/>
        <v>0</v>
      </c>
      <c r="BF31" s="3">
        <f t="shared" si="17"/>
        <v>0</v>
      </c>
      <c r="BG31" s="25">
        <f t="shared" si="7"/>
        <v>0</v>
      </c>
      <c r="BH31" s="131" t="str">
        <f t="shared" si="18"/>
        <v>0</v>
      </c>
      <c r="BI31" s="25">
        <f t="shared" si="8"/>
        <v>0</v>
      </c>
      <c r="BJ31" s="96">
        <f t="shared" si="26"/>
        <v>0</v>
      </c>
      <c r="BK31"/>
      <c r="BN31" s="96">
        <f t="shared" si="19"/>
        <v>0</v>
      </c>
      <c r="BO31" s="20">
        <f t="shared" si="20"/>
        <v>0</v>
      </c>
      <c r="BP31"/>
      <c r="BQ31"/>
    </row>
    <row r="32" spans="3:69" ht="30" customHeight="1">
      <c r="C32" s="32">
        <f t="shared" si="9"/>
        <v>15</v>
      </c>
      <c r="D32" s="58" t="s">
        <v>15</v>
      </c>
      <c r="E32" s="91"/>
      <c r="F32" s="89"/>
      <c r="G32" s="38"/>
      <c r="H32" s="39" t="s">
        <v>4</v>
      </c>
      <c r="I32" s="40"/>
      <c r="J32" s="41"/>
      <c r="K32" s="39" t="s">
        <v>4</v>
      </c>
      <c r="L32" s="40"/>
      <c r="M32" s="127"/>
      <c r="N32" s="111"/>
      <c r="O32" s="45">
        <f t="shared" si="0"/>
      </c>
      <c r="P32" s="82">
        <f t="shared" si="1"/>
      </c>
      <c r="Q32" s="7"/>
      <c r="R32" s="147">
        <f t="shared" si="2"/>
      </c>
      <c r="S32" s="147">
        <f t="shared" si="3"/>
      </c>
      <c r="T32" s="7"/>
      <c r="U32" s="210"/>
      <c r="V32" s="211"/>
      <c r="X32" s="48"/>
      <c r="Y32" s="86"/>
      <c r="Z32" s="212"/>
      <c r="AA32" s="213"/>
      <c r="AB32" s="214"/>
      <c r="AC32" s="124">
        <f t="shared" si="21"/>
        <v>0</v>
      </c>
      <c r="AD32" s="101">
        <f t="shared" si="4"/>
        <v>0</v>
      </c>
      <c r="AE32" s="2"/>
      <c r="AF32" s="215">
        <f t="shared" si="22"/>
        <v>0</v>
      </c>
      <c r="AG32" s="216"/>
      <c r="AH32" s="217">
        <f t="shared" si="5"/>
        <v>0</v>
      </c>
      <c r="AI32" s="218"/>
      <c r="AK32" s="371"/>
      <c r="AL32" s="372"/>
      <c r="AM32" s="372"/>
      <c r="AN32" s="372"/>
      <c r="AO32" s="372"/>
      <c r="AP32" s="372"/>
      <c r="AQ32" s="373"/>
      <c r="AU32" s="20">
        <f t="shared" si="10"/>
        <v>0</v>
      </c>
      <c r="AV32" s="25">
        <f t="shared" si="23"/>
        <v>0</v>
      </c>
      <c r="AW32" s="25">
        <f t="shared" si="24"/>
        <v>0</v>
      </c>
      <c r="AX32" s="25">
        <f t="shared" si="25"/>
        <v>0</v>
      </c>
      <c r="AY32" s="20">
        <f t="shared" si="11"/>
        <v>0</v>
      </c>
      <c r="AZ32" s="3">
        <f t="shared" si="12"/>
        <v>0</v>
      </c>
      <c r="BA32" s="25">
        <f t="shared" si="6"/>
        <v>0</v>
      </c>
      <c r="BB32" s="8">
        <f t="shared" si="13"/>
        <v>0</v>
      </c>
      <c r="BC32" s="25">
        <f t="shared" si="14"/>
        <v>0</v>
      </c>
      <c r="BD32" s="25">
        <f t="shared" si="15"/>
        <v>0</v>
      </c>
      <c r="BE32" s="164" t="b">
        <f t="shared" si="16"/>
        <v>0</v>
      </c>
      <c r="BF32" s="3">
        <f t="shared" si="17"/>
        <v>0</v>
      </c>
      <c r="BG32" s="25">
        <f t="shared" si="7"/>
        <v>0</v>
      </c>
      <c r="BH32" s="131" t="str">
        <f t="shared" si="18"/>
        <v>0</v>
      </c>
      <c r="BI32" s="25">
        <f t="shared" si="8"/>
        <v>0</v>
      </c>
      <c r="BJ32" s="96">
        <f t="shared" si="26"/>
        <v>0</v>
      </c>
      <c r="BK32"/>
      <c r="BN32" s="96">
        <f t="shared" si="19"/>
        <v>0</v>
      </c>
      <c r="BO32" s="20">
        <f t="shared" si="20"/>
        <v>0</v>
      </c>
      <c r="BP32"/>
      <c r="BQ32"/>
    </row>
    <row r="33" spans="3:69" ht="30" customHeight="1">
      <c r="C33" s="32">
        <f t="shared" si="9"/>
        <v>16</v>
      </c>
      <c r="D33" s="58" t="s">
        <v>16</v>
      </c>
      <c r="E33" s="91"/>
      <c r="F33" s="89"/>
      <c r="G33" s="38"/>
      <c r="H33" s="39" t="s">
        <v>4</v>
      </c>
      <c r="I33" s="40"/>
      <c r="J33" s="41"/>
      <c r="K33" s="39" t="s">
        <v>4</v>
      </c>
      <c r="L33" s="40"/>
      <c r="M33" s="127"/>
      <c r="N33" s="111"/>
      <c r="O33" s="45">
        <f t="shared" si="0"/>
      </c>
      <c r="P33" s="82">
        <f t="shared" si="1"/>
      </c>
      <c r="Q33" s="7"/>
      <c r="R33" s="147">
        <f t="shared" si="2"/>
      </c>
      <c r="S33" s="147">
        <f t="shared" si="3"/>
      </c>
      <c r="T33" s="7"/>
      <c r="U33" s="210"/>
      <c r="V33" s="211"/>
      <c r="X33" s="48"/>
      <c r="Y33" s="86"/>
      <c r="Z33" s="212"/>
      <c r="AA33" s="213"/>
      <c r="AB33" s="214"/>
      <c r="AC33" s="124">
        <f t="shared" si="21"/>
        <v>0</v>
      </c>
      <c r="AD33" s="101">
        <f t="shared" si="4"/>
        <v>0</v>
      </c>
      <c r="AE33" s="2"/>
      <c r="AF33" s="215">
        <f t="shared" si="22"/>
        <v>0</v>
      </c>
      <c r="AG33" s="216"/>
      <c r="AH33" s="217">
        <f t="shared" si="5"/>
        <v>0</v>
      </c>
      <c r="AI33" s="218"/>
      <c r="AK33" s="371"/>
      <c r="AL33" s="372"/>
      <c r="AM33" s="372"/>
      <c r="AN33" s="372"/>
      <c r="AO33" s="372"/>
      <c r="AP33" s="372"/>
      <c r="AQ33" s="373"/>
      <c r="AU33" s="20">
        <f t="shared" si="10"/>
        <v>0</v>
      </c>
      <c r="AV33" s="25">
        <f t="shared" si="23"/>
        <v>0</v>
      </c>
      <c r="AW33" s="25">
        <f t="shared" si="24"/>
        <v>0</v>
      </c>
      <c r="AX33" s="25">
        <f t="shared" si="25"/>
        <v>0</v>
      </c>
      <c r="AY33" s="20">
        <f t="shared" si="11"/>
        <v>0</v>
      </c>
      <c r="AZ33" s="3">
        <f t="shared" si="12"/>
        <v>0</v>
      </c>
      <c r="BA33" s="25">
        <f t="shared" si="6"/>
        <v>0</v>
      </c>
      <c r="BB33" s="8">
        <f t="shared" si="13"/>
        <v>0</v>
      </c>
      <c r="BC33" s="25">
        <f t="shared" si="14"/>
        <v>0</v>
      </c>
      <c r="BD33" s="25">
        <f t="shared" si="15"/>
        <v>0</v>
      </c>
      <c r="BE33" s="164" t="b">
        <f t="shared" si="16"/>
        <v>0</v>
      </c>
      <c r="BF33" s="3">
        <f t="shared" si="17"/>
        <v>0</v>
      </c>
      <c r="BG33" s="25">
        <f t="shared" si="7"/>
        <v>0</v>
      </c>
      <c r="BH33" s="131" t="str">
        <f t="shared" si="18"/>
        <v>0</v>
      </c>
      <c r="BI33" s="25">
        <f t="shared" si="8"/>
        <v>0</v>
      </c>
      <c r="BJ33" s="96">
        <f t="shared" si="26"/>
        <v>0</v>
      </c>
      <c r="BK33"/>
      <c r="BN33" s="96">
        <f t="shared" si="19"/>
        <v>0</v>
      </c>
      <c r="BO33" s="20">
        <f t="shared" si="20"/>
        <v>0</v>
      </c>
      <c r="BP33"/>
      <c r="BQ33"/>
    </row>
    <row r="34" spans="3:69" ht="30" customHeight="1">
      <c r="C34" s="32">
        <f t="shared" si="9"/>
        <v>17</v>
      </c>
      <c r="D34" s="58" t="s">
        <v>17</v>
      </c>
      <c r="E34" s="91"/>
      <c r="F34" s="89"/>
      <c r="G34" s="38"/>
      <c r="H34" s="39" t="s">
        <v>4</v>
      </c>
      <c r="I34" s="40"/>
      <c r="J34" s="41"/>
      <c r="K34" s="39" t="s">
        <v>4</v>
      </c>
      <c r="L34" s="40"/>
      <c r="M34" s="127"/>
      <c r="N34" s="111"/>
      <c r="O34" s="45">
        <f t="shared" si="0"/>
      </c>
      <c r="P34" s="82">
        <f t="shared" si="1"/>
      </c>
      <c r="Q34" s="7"/>
      <c r="R34" s="147">
        <f t="shared" si="2"/>
      </c>
      <c r="S34" s="147">
        <f t="shared" si="3"/>
      </c>
      <c r="T34" s="7"/>
      <c r="U34" s="210"/>
      <c r="V34" s="211"/>
      <c r="X34" s="48"/>
      <c r="Y34" s="86"/>
      <c r="Z34" s="212"/>
      <c r="AA34" s="213"/>
      <c r="AB34" s="214"/>
      <c r="AC34" s="124">
        <f t="shared" si="21"/>
        <v>0</v>
      </c>
      <c r="AD34" s="101">
        <f t="shared" si="4"/>
        <v>0</v>
      </c>
      <c r="AE34" s="2"/>
      <c r="AF34" s="215">
        <f t="shared" si="22"/>
        <v>0</v>
      </c>
      <c r="AG34" s="216"/>
      <c r="AH34" s="217">
        <f t="shared" si="5"/>
        <v>0</v>
      </c>
      <c r="AI34" s="218"/>
      <c r="AK34" s="371"/>
      <c r="AL34" s="372"/>
      <c r="AM34" s="372"/>
      <c r="AN34" s="372"/>
      <c r="AO34" s="372"/>
      <c r="AP34" s="372"/>
      <c r="AQ34" s="373"/>
      <c r="AU34" s="20">
        <f t="shared" si="10"/>
        <v>0</v>
      </c>
      <c r="AV34" s="25">
        <f t="shared" si="23"/>
        <v>0</v>
      </c>
      <c r="AW34" s="25">
        <f t="shared" si="24"/>
        <v>0</v>
      </c>
      <c r="AX34" s="25">
        <f t="shared" si="25"/>
        <v>0</v>
      </c>
      <c r="AY34" s="20">
        <f t="shared" si="11"/>
        <v>0</v>
      </c>
      <c r="AZ34" s="3">
        <f t="shared" si="12"/>
        <v>0</v>
      </c>
      <c r="BA34" s="25">
        <f t="shared" si="6"/>
        <v>0</v>
      </c>
      <c r="BB34" s="8">
        <f t="shared" si="13"/>
        <v>0</v>
      </c>
      <c r="BC34" s="25">
        <f t="shared" si="14"/>
        <v>0</v>
      </c>
      <c r="BD34" s="25">
        <f t="shared" si="15"/>
        <v>0</v>
      </c>
      <c r="BE34" s="164" t="b">
        <f t="shared" si="16"/>
        <v>0</v>
      </c>
      <c r="BF34" s="3">
        <f t="shared" si="17"/>
        <v>0</v>
      </c>
      <c r="BG34" s="25">
        <f t="shared" si="7"/>
        <v>0</v>
      </c>
      <c r="BH34" s="131" t="str">
        <f t="shared" si="18"/>
        <v>0</v>
      </c>
      <c r="BI34" s="25">
        <f t="shared" si="8"/>
        <v>0</v>
      </c>
      <c r="BJ34" s="96">
        <f t="shared" si="26"/>
        <v>0</v>
      </c>
      <c r="BK34"/>
      <c r="BN34" s="96">
        <f t="shared" si="19"/>
        <v>0</v>
      </c>
      <c r="BO34" s="20">
        <f t="shared" si="20"/>
        <v>0</v>
      </c>
      <c r="BP34"/>
      <c r="BQ34"/>
    </row>
    <row r="35" spans="3:69" ht="30" customHeight="1">
      <c r="C35" s="32">
        <f t="shared" si="9"/>
        <v>18</v>
      </c>
      <c r="D35" s="58" t="s">
        <v>18</v>
      </c>
      <c r="E35" s="91"/>
      <c r="F35" s="89"/>
      <c r="G35" s="38"/>
      <c r="H35" s="39" t="s">
        <v>4</v>
      </c>
      <c r="I35" s="40"/>
      <c r="J35" s="41"/>
      <c r="K35" s="39" t="s">
        <v>4</v>
      </c>
      <c r="L35" s="40"/>
      <c r="M35" s="127"/>
      <c r="N35" s="111"/>
      <c r="O35" s="45">
        <f t="shared" si="0"/>
      </c>
      <c r="P35" s="82">
        <f t="shared" si="1"/>
      </c>
      <c r="Q35" s="7"/>
      <c r="R35" s="147">
        <f t="shared" si="2"/>
      </c>
      <c r="S35" s="147">
        <f t="shared" si="3"/>
      </c>
      <c r="T35" s="7"/>
      <c r="U35" s="210"/>
      <c r="V35" s="211"/>
      <c r="X35" s="48"/>
      <c r="Y35" s="86"/>
      <c r="Z35" s="212"/>
      <c r="AA35" s="213"/>
      <c r="AB35" s="214"/>
      <c r="AC35" s="124">
        <f t="shared" si="21"/>
        <v>0</v>
      </c>
      <c r="AD35" s="101">
        <f t="shared" si="4"/>
        <v>0</v>
      </c>
      <c r="AE35" s="2"/>
      <c r="AF35" s="215">
        <f t="shared" si="22"/>
        <v>0</v>
      </c>
      <c r="AG35" s="216"/>
      <c r="AH35" s="217">
        <f t="shared" si="5"/>
        <v>0</v>
      </c>
      <c r="AI35" s="218"/>
      <c r="AK35" s="371"/>
      <c r="AL35" s="372"/>
      <c r="AM35" s="372"/>
      <c r="AN35" s="372"/>
      <c r="AO35" s="372"/>
      <c r="AP35" s="372"/>
      <c r="AQ35" s="373"/>
      <c r="AU35" s="20">
        <f t="shared" si="10"/>
        <v>0</v>
      </c>
      <c r="AV35" s="25">
        <f t="shared" si="23"/>
        <v>0</v>
      </c>
      <c r="AW35" s="25">
        <f t="shared" si="24"/>
        <v>0</v>
      </c>
      <c r="AX35" s="25">
        <f t="shared" si="25"/>
        <v>0</v>
      </c>
      <c r="AY35" s="20">
        <f t="shared" si="11"/>
        <v>0</v>
      </c>
      <c r="AZ35" s="3">
        <f t="shared" si="12"/>
        <v>0</v>
      </c>
      <c r="BA35" s="25">
        <f t="shared" si="6"/>
        <v>0</v>
      </c>
      <c r="BB35" s="8">
        <f t="shared" si="13"/>
        <v>0</v>
      </c>
      <c r="BC35" s="25">
        <f t="shared" si="14"/>
        <v>0</v>
      </c>
      <c r="BD35" s="25">
        <f t="shared" si="15"/>
        <v>0</v>
      </c>
      <c r="BE35" s="164" t="b">
        <f t="shared" si="16"/>
        <v>0</v>
      </c>
      <c r="BF35" s="3">
        <f t="shared" si="17"/>
        <v>0</v>
      </c>
      <c r="BG35" s="25">
        <f t="shared" si="7"/>
        <v>0</v>
      </c>
      <c r="BH35" s="131" t="str">
        <f t="shared" si="18"/>
        <v>0</v>
      </c>
      <c r="BI35" s="25">
        <f t="shared" si="8"/>
        <v>0</v>
      </c>
      <c r="BJ35" s="96">
        <f t="shared" si="26"/>
        <v>0</v>
      </c>
      <c r="BK35"/>
      <c r="BN35" s="96">
        <f t="shared" si="19"/>
        <v>0</v>
      </c>
      <c r="BO35" s="20">
        <f t="shared" si="20"/>
        <v>0</v>
      </c>
      <c r="BP35"/>
      <c r="BQ35"/>
    </row>
    <row r="36" spans="3:69" ht="30" customHeight="1">
      <c r="C36" s="32">
        <f t="shared" si="9"/>
        <v>19</v>
      </c>
      <c r="D36" s="58" t="s">
        <v>12</v>
      </c>
      <c r="E36" s="91"/>
      <c r="F36" s="89"/>
      <c r="G36" s="38"/>
      <c r="H36" s="39" t="s">
        <v>4</v>
      </c>
      <c r="I36" s="40"/>
      <c r="J36" s="41"/>
      <c r="K36" s="39" t="s">
        <v>4</v>
      </c>
      <c r="L36" s="40"/>
      <c r="M36" s="127"/>
      <c r="N36" s="111"/>
      <c r="O36" s="45">
        <f t="shared" si="0"/>
      </c>
      <c r="P36" s="82">
        <f t="shared" si="1"/>
      </c>
      <c r="Q36" s="7"/>
      <c r="R36" s="147">
        <f t="shared" si="2"/>
      </c>
      <c r="S36" s="147">
        <f t="shared" si="3"/>
      </c>
      <c r="T36" s="7"/>
      <c r="U36" s="210"/>
      <c r="V36" s="211"/>
      <c r="X36" s="48"/>
      <c r="Y36" s="86"/>
      <c r="Z36" s="212"/>
      <c r="AA36" s="213"/>
      <c r="AB36" s="214"/>
      <c r="AC36" s="124">
        <f t="shared" si="21"/>
        <v>0</v>
      </c>
      <c r="AD36" s="101">
        <f t="shared" si="4"/>
        <v>0</v>
      </c>
      <c r="AE36" s="2"/>
      <c r="AF36" s="215">
        <f t="shared" si="22"/>
        <v>0</v>
      </c>
      <c r="AG36" s="216"/>
      <c r="AH36" s="217">
        <f t="shared" si="5"/>
        <v>0</v>
      </c>
      <c r="AI36" s="218"/>
      <c r="AK36" s="371"/>
      <c r="AL36" s="372"/>
      <c r="AM36" s="372"/>
      <c r="AN36" s="372"/>
      <c r="AO36" s="372"/>
      <c r="AP36" s="372"/>
      <c r="AQ36" s="373"/>
      <c r="AU36" s="20">
        <f t="shared" si="10"/>
        <v>0</v>
      </c>
      <c r="AV36" s="25">
        <f t="shared" si="23"/>
        <v>0</v>
      </c>
      <c r="AW36" s="25">
        <f t="shared" si="24"/>
        <v>0</v>
      </c>
      <c r="AX36" s="25">
        <f t="shared" si="25"/>
        <v>0</v>
      </c>
      <c r="AY36" s="20">
        <f t="shared" si="11"/>
        <v>0</v>
      </c>
      <c r="AZ36" s="3">
        <f t="shared" si="12"/>
        <v>0</v>
      </c>
      <c r="BA36" s="25">
        <f t="shared" si="6"/>
        <v>0</v>
      </c>
      <c r="BB36" s="8">
        <f t="shared" si="13"/>
        <v>0</v>
      </c>
      <c r="BC36" s="25">
        <f t="shared" si="14"/>
        <v>0</v>
      </c>
      <c r="BD36" s="25">
        <f t="shared" si="15"/>
        <v>0</v>
      </c>
      <c r="BE36" s="164" t="b">
        <f t="shared" si="16"/>
        <v>0</v>
      </c>
      <c r="BF36" s="3">
        <f t="shared" si="17"/>
        <v>0</v>
      </c>
      <c r="BG36" s="25">
        <f t="shared" si="7"/>
        <v>0</v>
      </c>
      <c r="BH36" s="131" t="str">
        <f t="shared" si="18"/>
        <v>0</v>
      </c>
      <c r="BI36" s="25">
        <f t="shared" si="8"/>
        <v>0</v>
      </c>
      <c r="BJ36" s="96">
        <f t="shared" si="26"/>
        <v>0</v>
      </c>
      <c r="BK36"/>
      <c r="BN36" s="96">
        <f t="shared" si="19"/>
        <v>0</v>
      </c>
      <c r="BO36" s="20">
        <f t="shared" si="20"/>
        <v>0</v>
      </c>
      <c r="BP36"/>
      <c r="BQ36"/>
    </row>
    <row r="37" spans="3:69" ht="30" customHeight="1">
      <c r="C37" s="32">
        <f t="shared" si="9"/>
        <v>20</v>
      </c>
      <c r="D37" s="58" t="s">
        <v>13</v>
      </c>
      <c r="E37" s="91"/>
      <c r="F37" s="89"/>
      <c r="G37" s="38"/>
      <c r="H37" s="39" t="s">
        <v>4</v>
      </c>
      <c r="I37" s="40"/>
      <c r="J37" s="41"/>
      <c r="K37" s="39" t="s">
        <v>4</v>
      </c>
      <c r="L37" s="40"/>
      <c r="M37" s="127"/>
      <c r="N37" s="111"/>
      <c r="O37" s="45">
        <f t="shared" si="0"/>
      </c>
      <c r="P37" s="82">
        <f t="shared" si="1"/>
      </c>
      <c r="Q37" s="7"/>
      <c r="R37" s="147">
        <f t="shared" si="2"/>
      </c>
      <c r="S37" s="147">
        <f t="shared" si="3"/>
      </c>
      <c r="T37" s="7"/>
      <c r="U37" s="210"/>
      <c r="V37" s="211"/>
      <c r="X37" s="48"/>
      <c r="Y37" s="86"/>
      <c r="Z37" s="212"/>
      <c r="AA37" s="213"/>
      <c r="AB37" s="214"/>
      <c r="AC37" s="124">
        <f t="shared" si="21"/>
        <v>0</v>
      </c>
      <c r="AD37" s="101">
        <f t="shared" si="4"/>
        <v>0</v>
      </c>
      <c r="AE37" s="2"/>
      <c r="AF37" s="215">
        <f t="shared" si="22"/>
        <v>0</v>
      </c>
      <c r="AG37" s="216"/>
      <c r="AH37" s="217">
        <f t="shared" si="5"/>
        <v>0</v>
      </c>
      <c r="AI37" s="218"/>
      <c r="AK37" s="371"/>
      <c r="AL37" s="372"/>
      <c r="AM37" s="372"/>
      <c r="AN37" s="372"/>
      <c r="AO37" s="372"/>
      <c r="AP37" s="372"/>
      <c r="AQ37" s="373"/>
      <c r="AU37" s="20">
        <f t="shared" si="10"/>
        <v>0</v>
      </c>
      <c r="AV37" s="25">
        <f t="shared" si="23"/>
        <v>0</v>
      </c>
      <c r="AW37" s="25">
        <f t="shared" si="24"/>
        <v>0</v>
      </c>
      <c r="AX37" s="25">
        <f t="shared" si="25"/>
        <v>0</v>
      </c>
      <c r="AY37" s="20">
        <f t="shared" si="11"/>
        <v>0</v>
      </c>
      <c r="AZ37" s="3">
        <f t="shared" si="12"/>
        <v>0</v>
      </c>
      <c r="BA37" s="25">
        <f t="shared" si="6"/>
        <v>0</v>
      </c>
      <c r="BB37" s="8">
        <f t="shared" si="13"/>
        <v>0</v>
      </c>
      <c r="BC37" s="25">
        <f t="shared" si="14"/>
        <v>0</v>
      </c>
      <c r="BD37" s="25">
        <f t="shared" si="15"/>
        <v>0</v>
      </c>
      <c r="BE37" s="164" t="b">
        <f t="shared" si="16"/>
        <v>0</v>
      </c>
      <c r="BF37" s="3">
        <f t="shared" si="17"/>
        <v>0</v>
      </c>
      <c r="BG37" s="25">
        <f t="shared" si="7"/>
        <v>0</v>
      </c>
      <c r="BH37" s="131" t="str">
        <f t="shared" si="18"/>
        <v>0</v>
      </c>
      <c r="BI37" s="25">
        <f t="shared" si="8"/>
        <v>0</v>
      </c>
      <c r="BJ37" s="96">
        <f t="shared" si="26"/>
        <v>0</v>
      </c>
      <c r="BK37"/>
      <c r="BN37" s="96">
        <f t="shared" si="19"/>
        <v>0</v>
      </c>
      <c r="BO37" s="20">
        <f t="shared" si="20"/>
        <v>0</v>
      </c>
      <c r="BP37"/>
      <c r="BQ37"/>
    </row>
    <row r="38" spans="3:69" ht="30" customHeight="1">
      <c r="C38" s="32">
        <f t="shared" si="9"/>
        <v>21</v>
      </c>
      <c r="D38" s="58" t="s">
        <v>14</v>
      </c>
      <c r="E38" s="91"/>
      <c r="F38" s="89"/>
      <c r="G38" s="38"/>
      <c r="H38" s="39" t="s">
        <v>4</v>
      </c>
      <c r="I38" s="40"/>
      <c r="J38" s="41"/>
      <c r="K38" s="39" t="s">
        <v>4</v>
      </c>
      <c r="L38" s="40"/>
      <c r="M38" s="127"/>
      <c r="N38" s="111"/>
      <c r="O38" s="45">
        <f t="shared" si="0"/>
      </c>
      <c r="P38" s="82">
        <f t="shared" si="1"/>
      </c>
      <c r="Q38" s="7"/>
      <c r="R38" s="147">
        <f t="shared" si="2"/>
      </c>
      <c r="S38" s="147">
        <f t="shared" si="3"/>
      </c>
      <c r="T38" s="7"/>
      <c r="U38" s="210"/>
      <c r="V38" s="211"/>
      <c r="X38" s="48"/>
      <c r="Y38" s="86"/>
      <c r="Z38" s="212"/>
      <c r="AA38" s="213"/>
      <c r="AB38" s="214"/>
      <c r="AC38" s="124">
        <f t="shared" si="21"/>
        <v>0</v>
      </c>
      <c r="AD38" s="101">
        <f t="shared" si="4"/>
        <v>0</v>
      </c>
      <c r="AE38" s="2"/>
      <c r="AF38" s="215">
        <f t="shared" si="22"/>
        <v>0</v>
      </c>
      <c r="AG38" s="216"/>
      <c r="AH38" s="217">
        <f t="shared" si="5"/>
        <v>0</v>
      </c>
      <c r="AI38" s="218"/>
      <c r="AK38" s="371"/>
      <c r="AL38" s="372"/>
      <c r="AM38" s="372"/>
      <c r="AN38" s="372"/>
      <c r="AO38" s="372"/>
      <c r="AP38" s="372"/>
      <c r="AQ38" s="373"/>
      <c r="AU38" s="20">
        <f t="shared" si="10"/>
        <v>0</v>
      </c>
      <c r="AV38" s="25">
        <f t="shared" si="23"/>
        <v>0</v>
      </c>
      <c r="AW38" s="25">
        <f t="shared" si="24"/>
        <v>0</v>
      </c>
      <c r="AX38" s="25">
        <f t="shared" si="25"/>
        <v>0</v>
      </c>
      <c r="AY38" s="20">
        <f t="shared" si="11"/>
        <v>0</v>
      </c>
      <c r="AZ38" s="3">
        <f t="shared" si="12"/>
        <v>0</v>
      </c>
      <c r="BA38" s="25">
        <f t="shared" si="6"/>
        <v>0</v>
      </c>
      <c r="BB38" s="8">
        <f t="shared" si="13"/>
        <v>0</v>
      </c>
      <c r="BC38" s="25">
        <f t="shared" si="14"/>
        <v>0</v>
      </c>
      <c r="BD38" s="25">
        <f t="shared" si="15"/>
        <v>0</v>
      </c>
      <c r="BE38" s="164" t="b">
        <f t="shared" si="16"/>
        <v>0</v>
      </c>
      <c r="BF38" s="3">
        <f t="shared" si="17"/>
        <v>0</v>
      </c>
      <c r="BG38" s="25">
        <f t="shared" si="7"/>
        <v>0</v>
      </c>
      <c r="BH38" s="131" t="str">
        <f t="shared" si="18"/>
        <v>0</v>
      </c>
      <c r="BI38" s="25">
        <f t="shared" si="8"/>
        <v>0</v>
      </c>
      <c r="BJ38" s="96">
        <f t="shared" si="26"/>
        <v>0</v>
      </c>
      <c r="BK38"/>
      <c r="BN38" s="96">
        <f t="shared" si="19"/>
        <v>0</v>
      </c>
      <c r="BO38" s="20">
        <f t="shared" si="20"/>
        <v>0</v>
      </c>
      <c r="BP38"/>
      <c r="BQ38"/>
    </row>
    <row r="39" spans="3:69" ht="30" customHeight="1">
      <c r="C39" s="32">
        <f t="shared" si="9"/>
        <v>22</v>
      </c>
      <c r="D39" s="58" t="s">
        <v>15</v>
      </c>
      <c r="E39" s="91"/>
      <c r="F39" s="89"/>
      <c r="G39" s="38"/>
      <c r="H39" s="39" t="s">
        <v>4</v>
      </c>
      <c r="I39" s="40"/>
      <c r="J39" s="41"/>
      <c r="K39" s="39" t="s">
        <v>4</v>
      </c>
      <c r="L39" s="40"/>
      <c r="M39" s="127"/>
      <c r="N39" s="111"/>
      <c r="O39" s="45">
        <f t="shared" si="0"/>
      </c>
      <c r="P39" s="82">
        <f t="shared" si="1"/>
      </c>
      <c r="Q39" s="7"/>
      <c r="R39" s="147">
        <f t="shared" si="2"/>
      </c>
      <c r="S39" s="147">
        <f t="shared" si="3"/>
      </c>
      <c r="T39" s="7"/>
      <c r="U39" s="210"/>
      <c r="V39" s="211"/>
      <c r="X39" s="48"/>
      <c r="Y39" s="86"/>
      <c r="Z39" s="212"/>
      <c r="AA39" s="213"/>
      <c r="AB39" s="214"/>
      <c r="AC39" s="124">
        <f t="shared" si="21"/>
        <v>0</v>
      </c>
      <c r="AD39" s="101">
        <f t="shared" si="4"/>
        <v>0</v>
      </c>
      <c r="AE39" s="2"/>
      <c r="AF39" s="215">
        <f t="shared" si="22"/>
        <v>0</v>
      </c>
      <c r="AG39" s="216"/>
      <c r="AH39" s="217">
        <f t="shared" si="5"/>
        <v>0</v>
      </c>
      <c r="AI39" s="218"/>
      <c r="AK39" s="371"/>
      <c r="AL39" s="372"/>
      <c r="AM39" s="372"/>
      <c r="AN39" s="372"/>
      <c r="AO39" s="372"/>
      <c r="AP39" s="372"/>
      <c r="AQ39" s="373"/>
      <c r="AU39" s="20">
        <f t="shared" si="10"/>
        <v>0</v>
      </c>
      <c r="AV39" s="25">
        <f t="shared" si="23"/>
        <v>0</v>
      </c>
      <c r="AW39" s="25">
        <f t="shared" si="24"/>
        <v>0</v>
      </c>
      <c r="AX39" s="25">
        <f t="shared" si="25"/>
        <v>0</v>
      </c>
      <c r="AY39" s="20">
        <f t="shared" si="11"/>
        <v>0</v>
      </c>
      <c r="AZ39" s="3">
        <f t="shared" si="12"/>
        <v>0</v>
      </c>
      <c r="BA39" s="25">
        <f t="shared" si="6"/>
        <v>0</v>
      </c>
      <c r="BB39" s="8">
        <f t="shared" si="13"/>
        <v>0</v>
      </c>
      <c r="BC39" s="25">
        <f t="shared" si="14"/>
        <v>0</v>
      </c>
      <c r="BD39" s="25">
        <f t="shared" si="15"/>
        <v>0</v>
      </c>
      <c r="BE39" s="164" t="b">
        <f t="shared" si="16"/>
        <v>0</v>
      </c>
      <c r="BF39" s="3">
        <f t="shared" si="17"/>
        <v>0</v>
      </c>
      <c r="BG39" s="25">
        <f t="shared" si="7"/>
        <v>0</v>
      </c>
      <c r="BH39" s="131" t="str">
        <f t="shared" si="18"/>
        <v>0</v>
      </c>
      <c r="BI39" s="25">
        <f t="shared" si="8"/>
        <v>0</v>
      </c>
      <c r="BJ39" s="96">
        <f t="shared" si="26"/>
        <v>0</v>
      </c>
      <c r="BK39"/>
      <c r="BN39" s="96">
        <f t="shared" si="19"/>
        <v>0</v>
      </c>
      <c r="BO39" s="20">
        <f t="shared" si="20"/>
        <v>0</v>
      </c>
      <c r="BP39"/>
      <c r="BQ39"/>
    </row>
    <row r="40" spans="3:69" ht="30" customHeight="1">
      <c r="C40" s="32">
        <f t="shared" si="9"/>
        <v>23</v>
      </c>
      <c r="D40" s="58" t="s">
        <v>16</v>
      </c>
      <c r="E40" s="91"/>
      <c r="F40" s="89"/>
      <c r="G40" s="38"/>
      <c r="H40" s="39" t="s">
        <v>4</v>
      </c>
      <c r="I40" s="40"/>
      <c r="J40" s="41"/>
      <c r="K40" s="39" t="s">
        <v>4</v>
      </c>
      <c r="L40" s="40"/>
      <c r="M40" s="127"/>
      <c r="N40" s="111"/>
      <c r="O40" s="45">
        <f t="shared" si="0"/>
      </c>
      <c r="P40" s="82">
        <f t="shared" si="1"/>
      </c>
      <c r="Q40" s="7"/>
      <c r="R40" s="147">
        <f t="shared" si="2"/>
      </c>
      <c r="S40" s="147">
        <f t="shared" si="3"/>
      </c>
      <c r="T40" s="7"/>
      <c r="U40" s="210"/>
      <c r="V40" s="211"/>
      <c r="X40" s="48"/>
      <c r="Y40" s="86"/>
      <c r="Z40" s="212"/>
      <c r="AA40" s="213"/>
      <c r="AB40" s="214"/>
      <c r="AC40" s="124">
        <f t="shared" si="21"/>
        <v>0</v>
      </c>
      <c r="AD40" s="101">
        <f t="shared" si="4"/>
        <v>0</v>
      </c>
      <c r="AE40" s="2"/>
      <c r="AF40" s="215">
        <f t="shared" si="22"/>
        <v>0</v>
      </c>
      <c r="AG40" s="216"/>
      <c r="AH40" s="217">
        <f t="shared" si="5"/>
        <v>0</v>
      </c>
      <c r="AI40" s="218"/>
      <c r="AK40" s="371"/>
      <c r="AL40" s="372"/>
      <c r="AM40" s="372"/>
      <c r="AN40" s="372"/>
      <c r="AO40" s="372"/>
      <c r="AP40" s="372"/>
      <c r="AQ40" s="373"/>
      <c r="AU40" s="20">
        <f t="shared" si="10"/>
        <v>0</v>
      </c>
      <c r="AV40" s="25">
        <f t="shared" si="23"/>
        <v>0</v>
      </c>
      <c r="AW40" s="25">
        <f t="shared" si="24"/>
        <v>0</v>
      </c>
      <c r="AX40" s="25">
        <f t="shared" si="25"/>
        <v>0</v>
      </c>
      <c r="AY40" s="20">
        <f t="shared" si="11"/>
        <v>0</v>
      </c>
      <c r="AZ40" s="3">
        <f t="shared" si="12"/>
        <v>0</v>
      </c>
      <c r="BA40" s="25">
        <f t="shared" si="6"/>
        <v>0</v>
      </c>
      <c r="BB40" s="8">
        <f t="shared" si="13"/>
        <v>0</v>
      </c>
      <c r="BC40" s="25">
        <f t="shared" si="14"/>
        <v>0</v>
      </c>
      <c r="BD40" s="25">
        <f t="shared" si="15"/>
        <v>0</v>
      </c>
      <c r="BE40" s="164" t="b">
        <f t="shared" si="16"/>
        <v>0</v>
      </c>
      <c r="BF40" s="3">
        <f t="shared" si="17"/>
        <v>0</v>
      </c>
      <c r="BG40" s="25">
        <f t="shared" si="7"/>
        <v>0</v>
      </c>
      <c r="BH40" s="131" t="str">
        <f t="shared" si="18"/>
        <v>0</v>
      </c>
      <c r="BI40" s="25">
        <f t="shared" si="8"/>
        <v>0</v>
      </c>
      <c r="BJ40" s="96">
        <f t="shared" si="26"/>
        <v>0</v>
      </c>
      <c r="BK40"/>
      <c r="BN40" s="96">
        <f t="shared" si="19"/>
        <v>0</v>
      </c>
      <c r="BO40" s="20">
        <f t="shared" si="20"/>
        <v>0</v>
      </c>
      <c r="BP40"/>
      <c r="BQ40"/>
    </row>
    <row r="41" spans="3:69" ht="30" customHeight="1">
      <c r="C41" s="32">
        <f t="shared" si="9"/>
        <v>24</v>
      </c>
      <c r="D41" s="58" t="s">
        <v>17</v>
      </c>
      <c r="E41" s="91"/>
      <c r="F41" s="89"/>
      <c r="G41" s="38"/>
      <c r="H41" s="39" t="s">
        <v>4</v>
      </c>
      <c r="I41" s="40"/>
      <c r="J41" s="41"/>
      <c r="K41" s="39" t="s">
        <v>4</v>
      </c>
      <c r="L41" s="40"/>
      <c r="M41" s="127"/>
      <c r="N41" s="111"/>
      <c r="O41" s="45">
        <f t="shared" si="0"/>
      </c>
      <c r="P41" s="82">
        <f t="shared" si="1"/>
      </c>
      <c r="Q41" s="7"/>
      <c r="R41" s="147">
        <f t="shared" si="2"/>
      </c>
      <c r="S41" s="147">
        <f t="shared" si="3"/>
      </c>
      <c r="T41" s="7"/>
      <c r="U41" s="210"/>
      <c r="V41" s="211"/>
      <c r="X41" s="48"/>
      <c r="Y41" s="86"/>
      <c r="Z41" s="212"/>
      <c r="AA41" s="213"/>
      <c r="AB41" s="214"/>
      <c r="AC41" s="124">
        <f t="shared" si="21"/>
        <v>0</v>
      </c>
      <c r="AD41" s="101">
        <f t="shared" si="4"/>
        <v>0</v>
      </c>
      <c r="AE41" s="2"/>
      <c r="AF41" s="215">
        <f t="shared" si="22"/>
        <v>0</v>
      </c>
      <c r="AG41" s="216"/>
      <c r="AH41" s="217">
        <f t="shared" si="5"/>
        <v>0</v>
      </c>
      <c r="AI41" s="218"/>
      <c r="AK41" s="371"/>
      <c r="AL41" s="372"/>
      <c r="AM41" s="372"/>
      <c r="AN41" s="372"/>
      <c r="AO41" s="372"/>
      <c r="AP41" s="372"/>
      <c r="AQ41" s="373"/>
      <c r="AU41" s="20">
        <f t="shared" si="10"/>
        <v>0</v>
      </c>
      <c r="AV41" s="25">
        <f t="shared" si="23"/>
        <v>0</v>
      </c>
      <c r="AW41" s="25">
        <f t="shared" si="24"/>
        <v>0</v>
      </c>
      <c r="AX41" s="25">
        <f t="shared" si="25"/>
        <v>0</v>
      </c>
      <c r="AY41" s="20">
        <f t="shared" si="11"/>
        <v>0</v>
      </c>
      <c r="AZ41" s="3">
        <f t="shared" si="12"/>
        <v>0</v>
      </c>
      <c r="BA41" s="25">
        <f t="shared" si="6"/>
        <v>0</v>
      </c>
      <c r="BB41" s="8">
        <f t="shared" si="13"/>
        <v>0</v>
      </c>
      <c r="BC41" s="25">
        <f t="shared" si="14"/>
        <v>0</v>
      </c>
      <c r="BD41" s="25">
        <f t="shared" si="15"/>
        <v>0</v>
      </c>
      <c r="BE41" s="164" t="b">
        <f t="shared" si="16"/>
        <v>0</v>
      </c>
      <c r="BF41" s="3">
        <f t="shared" si="17"/>
        <v>0</v>
      </c>
      <c r="BG41" s="25">
        <f t="shared" si="7"/>
        <v>0</v>
      </c>
      <c r="BH41" s="131" t="str">
        <f t="shared" si="18"/>
        <v>0</v>
      </c>
      <c r="BI41" s="25">
        <f t="shared" si="8"/>
        <v>0</v>
      </c>
      <c r="BJ41" s="96">
        <f t="shared" si="26"/>
        <v>0</v>
      </c>
      <c r="BK41"/>
      <c r="BN41" s="96">
        <f t="shared" si="19"/>
        <v>0</v>
      </c>
      <c r="BO41" s="20">
        <f t="shared" si="20"/>
        <v>0</v>
      </c>
      <c r="BP41"/>
      <c r="BQ41"/>
    </row>
    <row r="42" spans="3:69" ht="30" customHeight="1">
      <c r="C42" s="32">
        <f t="shared" si="9"/>
        <v>25</v>
      </c>
      <c r="D42" s="58" t="s">
        <v>18</v>
      </c>
      <c r="E42" s="91"/>
      <c r="F42" s="89"/>
      <c r="G42" s="38"/>
      <c r="H42" s="39" t="s">
        <v>4</v>
      </c>
      <c r="I42" s="40"/>
      <c r="J42" s="41"/>
      <c r="K42" s="39" t="s">
        <v>4</v>
      </c>
      <c r="L42" s="40"/>
      <c r="M42" s="127"/>
      <c r="N42" s="111"/>
      <c r="O42" s="45">
        <f t="shared" si="0"/>
      </c>
      <c r="P42" s="82">
        <f t="shared" si="1"/>
      </c>
      <c r="Q42" s="7"/>
      <c r="R42" s="147">
        <f t="shared" si="2"/>
      </c>
      <c r="S42" s="147">
        <f t="shared" si="3"/>
      </c>
      <c r="T42" s="7"/>
      <c r="U42" s="210"/>
      <c r="V42" s="211"/>
      <c r="X42" s="48"/>
      <c r="Y42" s="86"/>
      <c r="Z42" s="212"/>
      <c r="AA42" s="213"/>
      <c r="AB42" s="214"/>
      <c r="AC42" s="124">
        <f t="shared" si="21"/>
        <v>0</v>
      </c>
      <c r="AD42" s="101">
        <f t="shared" si="4"/>
        <v>0</v>
      </c>
      <c r="AE42" s="2"/>
      <c r="AF42" s="215">
        <f t="shared" si="22"/>
        <v>0</v>
      </c>
      <c r="AG42" s="216"/>
      <c r="AH42" s="217">
        <f t="shared" si="5"/>
        <v>0</v>
      </c>
      <c r="AI42" s="218"/>
      <c r="AK42" s="371"/>
      <c r="AL42" s="372"/>
      <c r="AM42" s="372"/>
      <c r="AN42" s="372"/>
      <c r="AO42" s="372"/>
      <c r="AP42" s="372"/>
      <c r="AQ42" s="373"/>
      <c r="AU42" s="20">
        <f t="shared" si="10"/>
        <v>0</v>
      </c>
      <c r="AV42" s="25">
        <f t="shared" si="23"/>
        <v>0</v>
      </c>
      <c r="AW42" s="25">
        <f t="shared" si="24"/>
        <v>0</v>
      </c>
      <c r="AX42" s="25">
        <f t="shared" si="25"/>
        <v>0</v>
      </c>
      <c r="AY42" s="20">
        <f t="shared" si="11"/>
        <v>0</v>
      </c>
      <c r="AZ42" s="3">
        <f t="shared" si="12"/>
        <v>0</v>
      </c>
      <c r="BA42" s="25">
        <f t="shared" si="6"/>
        <v>0</v>
      </c>
      <c r="BB42" s="8">
        <f t="shared" si="13"/>
        <v>0</v>
      </c>
      <c r="BC42" s="25">
        <f t="shared" si="14"/>
        <v>0</v>
      </c>
      <c r="BD42" s="25">
        <f t="shared" si="15"/>
        <v>0</v>
      </c>
      <c r="BE42" s="164" t="b">
        <f t="shared" si="16"/>
        <v>0</v>
      </c>
      <c r="BF42" s="3">
        <f t="shared" si="17"/>
        <v>0</v>
      </c>
      <c r="BG42" s="25">
        <f t="shared" si="7"/>
        <v>0</v>
      </c>
      <c r="BH42" s="131" t="str">
        <f t="shared" si="18"/>
        <v>0</v>
      </c>
      <c r="BI42" s="25">
        <f t="shared" si="8"/>
        <v>0</v>
      </c>
      <c r="BJ42" s="96">
        <f t="shared" si="26"/>
        <v>0</v>
      </c>
      <c r="BK42"/>
      <c r="BN42" s="96">
        <f t="shared" si="19"/>
        <v>0</v>
      </c>
      <c r="BO42" s="20">
        <f t="shared" si="20"/>
        <v>0</v>
      </c>
      <c r="BP42"/>
      <c r="BQ42"/>
    </row>
    <row r="43" spans="3:69" ht="30" customHeight="1">
      <c r="C43" s="32">
        <f t="shared" si="9"/>
        <v>26</v>
      </c>
      <c r="D43" s="58" t="s">
        <v>12</v>
      </c>
      <c r="E43" s="91"/>
      <c r="F43" s="89"/>
      <c r="G43" s="38"/>
      <c r="H43" s="39" t="s">
        <v>4</v>
      </c>
      <c r="I43" s="40"/>
      <c r="J43" s="41"/>
      <c r="K43" s="39" t="s">
        <v>4</v>
      </c>
      <c r="L43" s="40"/>
      <c r="M43" s="127"/>
      <c r="N43" s="111"/>
      <c r="O43" s="45">
        <f t="shared" si="0"/>
      </c>
      <c r="P43" s="82">
        <f t="shared" si="1"/>
      </c>
      <c r="Q43" s="7"/>
      <c r="R43" s="147">
        <f t="shared" si="2"/>
      </c>
      <c r="S43" s="147">
        <f t="shared" si="3"/>
      </c>
      <c r="T43" s="7"/>
      <c r="U43" s="210"/>
      <c r="V43" s="211"/>
      <c r="X43" s="48"/>
      <c r="Y43" s="86"/>
      <c r="Z43" s="212"/>
      <c r="AA43" s="213"/>
      <c r="AB43" s="214"/>
      <c r="AC43" s="124">
        <f t="shared" si="21"/>
        <v>0</v>
      </c>
      <c r="AD43" s="101">
        <f t="shared" si="4"/>
        <v>0</v>
      </c>
      <c r="AE43" s="2"/>
      <c r="AF43" s="215">
        <f t="shared" si="22"/>
        <v>0</v>
      </c>
      <c r="AG43" s="216"/>
      <c r="AH43" s="217">
        <f t="shared" si="5"/>
        <v>0</v>
      </c>
      <c r="AI43" s="218"/>
      <c r="AK43" s="371"/>
      <c r="AL43" s="372"/>
      <c r="AM43" s="372"/>
      <c r="AN43" s="372"/>
      <c r="AO43" s="372"/>
      <c r="AP43" s="372"/>
      <c r="AQ43" s="373"/>
      <c r="AU43" s="20">
        <f t="shared" si="10"/>
        <v>0</v>
      </c>
      <c r="AV43" s="25">
        <f t="shared" si="23"/>
        <v>0</v>
      </c>
      <c r="AW43" s="25">
        <f t="shared" si="24"/>
        <v>0</v>
      </c>
      <c r="AX43" s="25">
        <f t="shared" si="25"/>
        <v>0</v>
      </c>
      <c r="AY43" s="20">
        <f t="shared" si="11"/>
        <v>0</v>
      </c>
      <c r="AZ43" s="3">
        <f t="shared" si="12"/>
        <v>0</v>
      </c>
      <c r="BA43" s="25">
        <f t="shared" si="6"/>
        <v>0</v>
      </c>
      <c r="BB43" s="8">
        <f t="shared" si="13"/>
        <v>0</v>
      </c>
      <c r="BC43" s="25">
        <f t="shared" si="14"/>
        <v>0</v>
      </c>
      <c r="BD43" s="25">
        <f t="shared" si="15"/>
        <v>0</v>
      </c>
      <c r="BE43" s="164" t="b">
        <f t="shared" si="16"/>
        <v>0</v>
      </c>
      <c r="BF43" s="3">
        <f t="shared" si="17"/>
        <v>0</v>
      </c>
      <c r="BG43" s="25">
        <f t="shared" si="7"/>
        <v>0</v>
      </c>
      <c r="BH43" s="131" t="str">
        <f t="shared" si="18"/>
        <v>0</v>
      </c>
      <c r="BI43" s="25">
        <f t="shared" si="8"/>
        <v>0</v>
      </c>
      <c r="BJ43" s="96">
        <f t="shared" si="26"/>
        <v>0</v>
      </c>
      <c r="BK43"/>
      <c r="BN43" s="96">
        <f t="shared" si="19"/>
        <v>0</v>
      </c>
      <c r="BO43" s="20">
        <f t="shared" si="20"/>
        <v>0</v>
      </c>
      <c r="BP43"/>
      <c r="BQ43"/>
    </row>
    <row r="44" spans="3:69" ht="30" customHeight="1">
      <c r="C44" s="32">
        <f t="shared" si="9"/>
        <v>27</v>
      </c>
      <c r="D44" s="58" t="s">
        <v>13</v>
      </c>
      <c r="E44" s="91"/>
      <c r="F44" s="89"/>
      <c r="G44" s="38"/>
      <c r="H44" s="39" t="s">
        <v>4</v>
      </c>
      <c r="I44" s="40"/>
      <c r="J44" s="41"/>
      <c r="K44" s="39" t="s">
        <v>4</v>
      </c>
      <c r="L44" s="40"/>
      <c r="M44" s="127"/>
      <c r="N44" s="111"/>
      <c r="O44" s="45">
        <f t="shared" si="0"/>
      </c>
      <c r="P44" s="82">
        <f t="shared" si="1"/>
      </c>
      <c r="Q44" s="7"/>
      <c r="R44" s="147">
        <f t="shared" si="2"/>
      </c>
      <c r="S44" s="147">
        <f t="shared" si="3"/>
      </c>
      <c r="T44" s="7"/>
      <c r="U44" s="210"/>
      <c r="V44" s="211"/>
      <c r="X44" s="48"/>
      <c r="Y44" s="86"/>
      <c r="Z44" s="212"/>
      <c r="AA44" s="213"/>
      <c r="AB44" s="214"/>
      <c r="AC44" s="124">
        <f t="shared" si="21"/>
        <v>0</v>
      </c>
      <c r="AD44" s="101">
        <f t="shared" si="4"/>
        <v>0</v>
      </c>
      <c r="AE44" s="2"/>
      <c r="AF44" s="215">
        <f t="shared" si="22"/>
        <v>0</v>
      </c>
      <c r="AG44" s="216"/>
      <c r="AH44" s="217">
        <f t="shared" si="5"/>
        <v>0</v>
      </c>
      <c r="AI44" s="218"/>
      <c r="AK44" s="371"/>
      <c r="AL44" s="372"/>
      <c r="AM44" s="372"/>
      <c r="AN44" s="372"/>
      <c r="AO44" s="372"/>
      <c r="AP44" s="372"/>
      <c r="AQ44" s="373"/>
      <c r="AU44" s="20">
        <f t="shared" si="10"/>
        <v>0</v>
      </c>
      <c r="AV44" s="25">
        <f t="shared" si="23"/>
        <v>0</v>
      </c>
      <c r="AW44" s="25">
        <f t="shared" si="24"/>
        <v>0</v>
      </c>
      <c r="AX44" s="25">
        <f t="shared" si="25"/>
        <v>0</v>
      </c>
      <c r="AY44" s="20">
        <f t="shared" si="11"/>
        <v>0</v>
      </c>
      <c r="AZ44" s="3">
        <f t="shared" si="12"/>
        <v>0</v>
      </c>
      <c r="BA44" s="25">
        <f t="shared" si="6"/>
        <v>0</v>
      </c>
      <c r="BB44" s="8">
        <f t="shared" si="13"/>
        <v>0</v>
      </c>
      <c r="BC44" s="25">
        <f t="shared" si="14"/>
        <v>0</v>
      </c>
      <c r="BD44" s="25">
        <f t="shared" si="15"/>
        <v>0</v>
      </c>
      <c r="BE44" s="164" t="b">
        <f t="shared" si="16"/>
        <v>0</v>
      </c>
      <c r="BF44" s="3">
        <f t="shared" si="17"/>
        <v>0</v>
      </c>
      <c r="BG44" s="25">
        <f t="shared" si="7"/>
        <v>0</v>
      </c>
      <c r="BH44" s="131" t="str">
        <f t="shared" si="18"/>
        <v>0</v>
      </c>
      <c r="BI44" s="25">
        <f t="shared" si="8"/>
        <v>0</v>
      </c>
      <c r="BJ44" s="96">
        <f t="shared" si="26"/>
        <v>0</v>
      </c>
      <c r="BK44"/>
      <c r="BN44" s="96">
        <f t="shared" si="19"/>
        <v>0</v>
      </c>
      <c r="BO44" s="20">
        <f t="shared" si="20"/>
        <v>0</v>
      </c>
      <c r="BP44"/>
      <c r="BQ44"/>
    </row>
    <row r="45" spans="3:69" ht="30" customHeight="1">
      <c r="C45" s="32">
        <f t="shared" si="9"/>
        <v>28</v>
      </c>
      <c r="D45" s="58" t="s">
        <v>14</v>
      </c>
      <c r="E45" s="91"/>
      <c r="F45" s="89"/>
      <c r="G45" s="38"/>
      <c r="H45" s="39" t="s">
        <v>4</v>
      </c>
      <c r="I45" s="40"/>
      <c r="J45" s="41"/>
      <c r="K45" s="39" t="s">
        <v>4</v>
      </c>
      <c r="L45" s="40"/>
      <c r="M45" s="127"/>
      <c r="N45" s="111"/>
      <c r="O45" s="45">
        <f t="shared" si="0"/>
      </c>
      <c r="P45" s="82">
        <f t="shared" si="1"/>
      </c>
      <c r="Q45" s="7"/>
      <c r="R45" s="147">
        <f t="shared" si="2"/>
      </c>
      <c r="S45" s="147">
        <f t="shared" si="3"/>
      </c>
      <c r="T45" s="7"/>
      <c r="U45" s="210"/>
      <c r="V45" s="211"/>
      <c r="X45" s="48"/>
      <c r="Y45" s="86"/>
      <c r="Z45" s="212"/>
      <c r="AA45" s="213"/>
      <c r="AB45" s="214"/>
      <c r="AC45" s="124">
        <f t="shared" si="21"/>
        <v>0</v>
      </c>
      <c r="AD45" s="101">
        <f t="shared" si="4"/>
        <v>0</v>
      </c>
      <c r="AE45" s="2"/>
      <c r="AF45" s="215">
        <f t="shared" si="22"/>
        <v>0</v>
      </c>
      <c r="AG45" s="216"/>
      <c r="AH45" s="217">
        <f t="shared" si="5"/>
        <v>0</v>
      </c>
      <c r="AI45" s="218"/>
      <c r="AK45" s="371"/>
      <c r="AL45" s="372"/>
      <c r="AM45" s="372"/>
      <c r="AN45" s="372"/>
      <c r="AO45" s="372"/>
      <c r="AP45" s="372"/>
      <c r="AQ45" s="373"/>
      <c r="AU45" s="20">
        <f t="shared" si="10"/>
        <v>0</v>
      </c>
      <c r="AV45" s="25">
        <f t="shared" si="23"/>
        <v>0</v>
      </c>
      <c r="AW45" s="25">
        <f t="shared" si="24"/>
        <v>0</v>
      </c>
      <c r="AX45" s="25">
        <f t="shared" si="25"/>
        <v>0</v>
      </c>
      <c r="AY45" s="20">
        <f t="shared" si="11"/>
        <v>0</v>
      </c>
      <c r="AZ45" s="3">
        <f t="shared" si="12"/>
        <v>0</v>
      </c>
      <c r="BA45" s="25">
        <f t="shared" si="6"/>
        <v>0</v>
      </c>
      <c r="BB45" s="8">
        <f t="shared" si="13"/>
        <v>0</v>
      </c>
      <c r="BC45" s="25">
        <f t="shared" si="14"/>
        <v>0</v>
      </c>
      <c r="BD45" s="25">
        <f t="shared" si="15"/>
        <v>0</v>
      </c>
      <c r="BE45" s="164" t="b">
        <f t="shared" si="16"/>
        <v>0</v>
      </c>
      <c r="BF45" s="3">
        <f t="shared" si="17"/>
        <v>0</v>
      </c>
      <c r="BG45" s="25">
        <f t="shared" si="7"/>
        <v>0</v>
      </c>
      <c r="BH45" s="131" t="str">
        <f t="shared" si="18"/>
        <v>0</v>
      </c>
      <c r="BI45" s="25">
        <f t="shared" si="8"/>
        <v>0</v>
      </c>
      <c r="BJ45" s="96">
        <f t="shared" si="26"/>
        <v>0</v>
      </c>
      <c r="BK45"/>
      <c r="BN45" s="96">
        <f t="shared" si="19"/>
        <v>0</v>
      </c>
      <c r="BO45" s="20">
        <f t="shared" si="20"/>
        <v>0</v>
      </c>
      <c r="BP45"/>
      <c r="BQ45"/>
    </row>
    <row r="46" spans="3:69" ht="30" customHeight="1">
      <c r="C46" s="32">
        <f t="shared" si="9"/>
        <v>29</v>
      </c>
      <c r="D46" s="58" t="s">
        <v>15</v>
      </c>
      <c r="E46" s="91"/>
      <c r="F46" s="89"/>
      <c r="G46" s="38"/>
      <c r="H46" s="39" t="s">
        <v>4</v>
      </c>
      <c r="I46" s="40"/>
      <c r="J46" s="41"/>
      <c r="K46" s="39" t="s">
        <v>4</v>
      </c>
      <c r="L46" s="40"/>
      <c r="M46" s="127"/>
      <c r="N46" s="111"/>
      <c r="O46" s="45">
        <f t="shared" si="0"/>
      </c>
      <c r="P46" s="82">
        <f t="shared" si="1"/>
      </c>
      <c r="Q46" s="7"/>
      <c r="R46" s="147">
        <f t="shared" si="2"/>
      </c>
      <c r="S46" s="147">
        <f t="shared" si="3"/>
      </c>
      <c r="T46" s="7"/>
      <c r="U46" s="210"/>
      <c r="V46" s="211"/>
      <c r="X46" s="48"/>
      <c r="Y46" s="86"/>
      <c r="Z46" s="212"/>
      <c r="AA46" s="213"/>
      <c r="AB46" s="214"/>
      <c r="AC46" s="124">
        <f t="shared" si="21"/>
        <v>0</v>
      </c>
      <c r="AD46" s="101">
        <f t="shared" si="4"/>
        <v>0</v>
      </c>
      <c r="AE46" s="2"/>
      <c r="AF46" s="215">
        <f t="shared" si="22"/>
        <v>0</v>
      </c>
      <c r="AG46" s="216"/>
      <c r="AH46" s="217">
        <f t="shared" si="5"/>
        <v>0</v>
      </c>
      <c r="AI46" s="218"/>
      <c r="AK46" s="371"/>
      <c r="AL46" s="372"/>
      <c r="AM46" s="372"/>
      <c r="AN46" s="372"/>
      <c r="AO46" s="372"/>
      <c r="AP46" s="372"/>
      <c r="AQ46" s="373"/>
      <c r="AU46" s="20">
        <f t="shared" si="10"/>
        <v>0</v>
      </c>
      <c r="AV46" s="25">
        <f t="shared" si="23"/>
        <v>0</v>
      </c>
      <c r="AW46" s="25">
        <f t="shared" si="24"/>
        <v>0</v>
      </c>
      <c r="AX46" s="25">
        <f t="shared" si="25"/>
        <v>0</v>
      </c>
      <c r="AY46" s="20">
        <f t="shared" si="11"/>
        <v>0</v>
      </c>
      <c r="AZ46" s="3">
        <f t="shared" si="12"/>
        <v>0</v>
      </c>
      <c r="BA46" s="25">
        <f t="shared" si="6"/>
        <v>0</v>
      </c>
      <c r="BB46" s="8">
        <f t="shared" si="13"/>
        <v>0</v>
      </c>
      <c r="BC46" s="25">
        <f t="shared" si="14"/>
        <v>0</v>
      </c>
      <c r="BD46" s="25">
        <f t="shared" si="15"/>
        <v>0</v>
      </c>
      <c r="BE46" s="164" t="b">
        <f t="shared" si="16"/>
        <v>0</v>
      </c>
      <c r="BF46" s="3">
        <f t="shared" si="17"/>
        <v>0</v>
      </c>
      <c r="BG46" s="25">
        <f t="shared" si="7"/>
        <v>0</v>
      </c>
      <c r="BH46" s="131" t="str">
        <f t="shared" si="18"/>
        <v>0</v>
      </c>
      <c r="BI46" s="25">
        <f t="shared" si="8"/>
        <v>0</v>
      </c>
      <c r="BJ46" s="96">
        <f t="shared" si="26"/>
        <v>0</v>
      </c>
      <c r="BK46"/>
      <c r="BN46" s="96">
        <f t="shared" si="19"/>
        <v>0</v>
      </c>
      <c r="BO46" s="20">
        <f t="shared" si="20"/>
        <v>0</v>
      </c>
      <c r="BP46"/>
      <c r="BQ46"/>
    </row>
    <row r="47" spans="3:69" ht="30" customHeight="1" thickBot="1">
      <c r="C47" s="33">
        <f t="shared" si="9"/>
        <v>30</v>
      </c>
      <c r="D47" s="59" t="s">
        <v>114</v>
      </c>
      <c r="E47" s="92"/>
      <c r="F47" s="90"/>
      <c r="G47" s="42"/>
      <c r="H47" s="79" t="s">
        <v>4</v>
      </c>
      <c r="I47" s="43"/>
      <c r="J47" s="44"/>
      <c r="K47" s="79" t="s">
        <v>4</v>
      </c>
      <c r="L47" s="43"/>
      <c r="M47" s="129"/>
      <c r="N47" s="112"/>
      <c r="O47" s="102">
        <f t="shared" si="0"/>
      </c>
      <c r="P47" s="102">
        <f t="shared" si="1"/>
      </c>
      <c r="Q47" s="15"/>
      <c r="R47" s="148">
        <f t="shared" si="2"/>
      </c>
      <c r="S47" s="148">
        <f t="shared" si="3"/>
      </c>
      <c r="T47" s="15"/>
      <c r="U47" s="240"/>
      <c r="V47" s="241"/>
      <c r="X47" s="49"/>
      <c r="Y47" s="87"/>
      <c r="Z47" s="242"/>
      <c r="AA47" s="243"/>
      <c r="AB47" s="244"/>
      <c r="AC47" s="132">
        <f t="shared" si="21"/>
        <v>0</v>
      </c>
      <c r="AD47" s="103">
        <f t="shared" si="4"/>
        <v>0</v>
      </c>
      <c r="AE47" s="2"/>
      <c r="AF47" s="245">
        <f t="shared" si="22"/>
        <v>0</v>
      </c>
      <c r="AG47" s="246"/>
      <c r="AH47" s="247">
        <f t="shared" si="5"/>
        <v>0</v>
      </c>
      <c r="AI47" s="248"/>
      <c r="AK47" s="377"/>
      <c r="AL47" s="378"/>
      <c r="AM47" s="378"/>
      <c r="AN47" s="378"/>
      <c r="AO47" s="378"/>
      <c r="AP47" s="378"/>
      <c r="AQ47" s="379"/>
      <c r="AU47" s="20">
        <f t="shared" si="10"/>
        <v>0</v>
      </c>
      <c r="AV47" s="25">
        <f t="shared" si="23"/>
        <v>0</v>
      </c>
      <c r="AW47" s="25">
        <f t="shared" si="24"/>
        <v>0</v>
      </c>
      <c r="AX47" s="25">
        <f t="shared" si="25"/>
        <v>0</v>
      </c>
      <c r="AY47" s="20">
        <f t="shared" si="11"/>
        <v>0</v>
      </c>
      <c r="AZ47" s="3">
        <f t="shared" si="12"/>
        <v>0</v>
      </c>
      <c r="BA47" s="25">
        <f t="shared" si="6"/>
        <v>0</v>
      </c>
      <c r="BB47" s="8">
        <f t="shared" si="13"/>
        <v>0</v>
      </c>
      <c r="BC47" s="25">
        <f t="shared" si="14"/>
        <v>0</v>
      </c>
      <c r="BD47" s="25">
        <f t="shared" si="15"/>
        <v>0</v>
      </c>
      <c r="BE47" s="164" t="b">
        <f t="shared" si="16"/>
        <v>0</v>
      </c>
      <c r="BF47" s="3">
        <f t="shared" si="17"/>
        <v>0</v>
      </c>
      <c r="BG47" s="25">
        <f t="shared" si="7"/>
        <v>0</v>
      </c>
      <c r="BH47" s="131" t="str">
        <f t="shared" si="18"/>
        <v>0</v>
      </c>
      <c r="BI47" s="25">
        <f t="shared" si="8"/>
        <v>0</v>
      </c>
      <c r="BJ47" s="96">
        <f t="shared" si="26"/>
        <v>0</v>
      </c>
      <c r="BK47"/>
      <c r="BN47" s="96">
        <f t="shared" si="19"/>
        <v>0</v>
      </c>
      <c r="BO47" s="20">
        <f t="shared" si="20"/>
        <v>0</v>
      </c>
      <c r="BP47"/>
      <c r="BQ47"/>
    </row>
    <row r="48" spans="3:69" ht="30" customHeight="1" hidden="1" thickBot="1">
      <c r="C48" s="172">
        <f t="shared" si="9"/>
        <v>31</v>
      </c>
      <c r="D48" s="173" t="s">
        <v>14</v>
      </c>
      <c r="E48" s="174"/>
      <c r="F48" s="175"/>
      <c r="G48" s="176"/>
      <c r="H48" s="177" t="s">
        <v>4</v>
      </c>
      <c r="I48" s="178"/>
      <c r="J48" s="179"/>
      <c r="K48" s="177" t="s">
        <v>4</v>
      </c>
      <c r="L48" s="178"/>
      <c r="M48" s="180"/>
      <c r="N48" s="112"/>
      <c r="O48" s="181">
        <f t="shared" si="0"/>
      </c>
      <c r="P48" s="182">
        <f t="shared" si="1"/>
      </c>
      <c r="Q48" s="15"/>
      <c r="R48" s="183">
        <f t="shared" si="2"/>
      </c>
      <c r="S48" s="183">
        <f t="shared" si="3"/>
      </c>
      <c r="T48" s="15"/>
      <c r="U48" s="383"/>
      <c r="V48" s="384"/>
      <c r="X48" s="184"/>
      <c r="Y48" s="185"/>
      <c r="Z48" s="385"/>
      <c r="AA48" s="386"/>
      <c r="AB48" s="387"/>
      <c r="AC48" s="186">
        <f t="shared" si="21"/>
        <v>0</v>
      </c>
      <c r="AD48" s="187">
        <f t="shared" si="4"/>
        <v>0</v>
      </c>
      <c r="AE48" s="2"/>
      <c r="AF48" s="388">
        <f t="shared" si="22"/>
        <v>0</v>
      </c>
      <c r="AG48" s="389"/>
      <c r="AH48" s="390">
        <f t="shared" si="5"/>
        <v>0</v>
      </c>
      <c r="AI48" s="391"/>
      <c r="AK48" s="392"/>
      <c r="AL48" s="393"/>
      <c r="AM48" s="393"/>
      <c r="AN48" s="393"/>
      <c r="AO48" s="393"/>
      <c r="AP48" s="393"/>
      <c r="AQ48" s="394"/>
      <c r="AU48" s="163">
        <f t="shared" si="10"/>
        <v>0</v>
      </c>
      <c r="AV48" s="25">
        <f t="shared" si="23"/>
        <v>0</v>
      </c>
      <c r="AW48" s="25">
        <f t="shared" si="24"/>
        <v>0</v>
      </c>
      <c r="AX48" s="25">
        <f t="shared" si="25"/>
        <v>0</v>
      </c>
      <c r="AY48" s="20">
        <f t="shared" si="11"/>
        <v>0</v>
      </c>
      <c r="AZ48" s="3">
        <f t="shared" si="12"/>
        <v>0</v>
      </c>
      <c r="BA48" s="25">
        <f t="shared" si="6"/>
        <v>0</v>
      </c>
      <c r="BB48" s="8">
        <f t="shared" si="13"/>
        <v>0</v>
      </c>
      <c r="BC48" s="25">
        <f t="shared" si="14"/>
        <v>0</v>
      </c>
      <c r="BD48" s="25">
        <f t="shared" si="15"/>
        <v>0</v>
      </c>
      <c r="BE48" s="164" t="b">
        <f t="shared" si="16"/>
        <v>0</v>
      </c>
      <c r="BF48" s="3">
        <f t="shared" si="17"/>
        <v>0</v>
      </c>
      <c r="BG48" s="25">
        <f t="shared" si="7"/>
        <v>0</v>
      </c>
      <c r="BH48" s="131" t="str">
        <f t="shared" si="18"/>
        <v>0</v>
      </c>
      <c r="BI48" s="25">
        <f t="shared" si="8"/>
        <v>0</v>
      </c>
      <c r="BJ48" s="96">
        <f t="shared" si="26"/>
        <v>0</v>
      </c>
      <c r="BK48"/>
      <c r="BN48" s="96">
        <f t="shared" si="19"/>
        <v>0</v>
      </c>
      <c r="BO48" s="20">
        <f t="shared" si="20"/>
        <v>0</v>
      </c>
      <c r="BP48"/>
      <c r="BQ48"/>
    </row>
    <row r="49" spans="3:69" ht="13.5">
      <c r="C49" s="1"/>
      <c r="BA49" s="6"/>
      <c r="BB49" s="6"/>
      <c r="BC49" s="6"/>
      <c r="BD49" s="6"/>
      <c r="BG49" s="6"/>
      <c r="BH49" s="6"/>
      <c r="BI49" s="6"/>
      <c r="BJ49" s="6"/>
      <c r="BK49"/>
      <c r="BN49"/>
      <c r="BO49"/>
      <c r="BP49"/>
      <c r="BQ49"/>
    </row>
    <row r="50" ht="13.5">
      <c r="C50" s="1"/>
    </row>
    <row r="51" ht="13.5">
      <c r="C51" s="1"/>
    </row>
    <row r="52" ht="13.5">
      <c r="C52" s="1"/>
    </row>
    <row r="53" ht="13.5">
      <c r="C53" s="1"/>
    </row>
    <row r="54" ht="13.5">
      <c r="C54" s="1"/>
    </row>
  </sheetData>
  <sheetProtection sheet="1" objects="1" scenarios="1"/>
  <protectedRanges>
    <protectedRange sqref="AK18:AQ47" name="範囲7"/>
    <protectedRange sqref="X18:AB47" name="範囲6"/>
    <protectedRange sqref="U18:V47" name="範囲5"/>
    <protectedRange sqref="L18:M47" name="範囲4"/>
    <protectedRange sqref="I18:J47" name="範囲3"/>
    <protectedRange sqref="G18:G47" name="範囲2"/>
    <protectedRange sqref="E18:E47" name="範囲1"/>
  </protectedRanges>
  <mergeCells count="196">
    <mergeCell ref="C15:D17"/>
    <mergeCell ref="E15:F17"/>
    <mergeCell ref="G15:V15"/>
    <mergeCell ref="G16:I16"/>
    <mergeCell ref="J16:L16"/>
    <mergeCell ref="O16:P16"/>
    <mergeCell ref="C3:E3"/>
    <mergeCell ref="I3:AH4"/>
    <mergeCell ref="C4:E4"/>
    <mergeCell ref="C6:D7"/>
    <mergeCell ref="E6:L7"/>
    <mergeCell ref="M6:O7"/>
    <mergeCell ref="P6:U7"/>
    <mergeCell ref="W6:W7"/>
    <mergeCell ref="X6:AA7"/>
    <mergeCell ref="BE10:BF10"/>
    <mergeCell ref="BN16:BN17"/>
    <mergeCell ref="BO16:BO17"/>
    <mergeCell ref="R16:S16"/>
    <mergeCell ref="AF16:AI16"/>
    <mergeCell ref="AF17:AG17"/>
    <mergeCell ref="AH17:AI17"/>
    <mergeCell ref="AK15:AQ17"/>
    <mergeCell ref="AB6:AF6"/>
    <mergeCell ref="AI6:AM6"/>
    <mergeCell ref="AE7:AF7"/>
    <mergeCell ref="AG7:AH7"/>
    <mergeCell ref="AJ7:AK7"/>
    <mergeCell ref="AK18:AQ18"/>
    <mergeCell ref="AF18:AG18"/>
    <mergeCell ref="AH18:AI18"/>
    <mergeCell ref="G10:P10"/>
    <mergeCell ref="AF15:AI15"/>
    <mergeCell ref="I12:J12"/>
    <mergeCell ref="K12:M12"/>
    <mergeCell ref="O12:Q12"/>
    <mergeCell ref="U18:V18"/>
    <mergeCell ref="Z18:AB18"/>
    <mergeCell ref="Q10:R10"/>
    <mergeCell ref="X15:AD15"/>
    <mergeCell ref="U17:V17"/>
    <mergeCell ref="U16:V16"/>
    <mergeCell ref="X16:Y16"/>
    <mergeCell ref="Z16:AB17"/>
    <mergeCell ref="AC16:AD16"/>
    <mergeCell ref="O13:Q13"/>
    <mergeCell ref="AK20:AQ20"/>
    <mergeCell ref="U19:V19"/>
    <mergeCell ref="Z19:AB19"/>
    <mergeCell ref="AF19:AG19"/>
    <mergeCell ref="AH19:AI19"/>
    <mergeCell ref="U20:V20"/>
    <mergeCell ref="Z20:AB20"/>
    <mergeCell ref="AF20:AG20"/>
    <mergeCell ref="AH20:AI20"/>
    <mergeCell ref="AK19:AQ19"/>
    <mergeCell ref="AK21:AQ21"/>
    <mergeCell ref="U22:V22"/>
    <mergeCell ref="Z22:AB22"/>
    <mergeCell ref="AF22:AG22"/>
    <mergeCell ref="AH22:AI22"/>
    <mergeCell ref="AK22:AQ22"/>
    <mergeCell ref="U21:V21"/>
    <mergeCell ref="Z21:AB21"/>
    <mergeCell ref="AF21:AG21"/>
    <mergeCell ref="AH21:AI21"/>
    <mergeCell ref="AK23:AQ23"/>
    <mergeCell ref="U24:V24"/>
    <mergeCell ref="Z24:AB24"/>
    <mergeCell ref="AF24:AG24"/>
    <mergeCell ref="AH24:AI24"/>
    <mergeCell ref="AK24:AQ24"/>
    <mergeCell ref="U23:V23"/>
    <mergeCell ref="Z23:AB23"/>
    <mergeCell ref="AF23:AG23"/>
    <mergeCell ref="AH23:AI23"/>
    <mergeCell ref="AK25:AQ25"/>
    <mergeCell ref="U26:V26"/>
    <mergeCell ref="Z26:AB26"/>
    <mergeCell ref="AF26:AG26"/>
    <mergeCell ref="AH26:AI26"/>
    <mergeCell ref="AK26:AQ26"/>
    <mergeCell ref="U25:V25"/>
    <mergeCell ref="Z25:AB25"/>
    <mergeCell ref="AF25:AG25"/>
    <mergeCell ref="AH25:AI25"/>
    <mergeCell ref="AK27:AQ27"/>
    <mergeCell ref="U28:V28"/>
    <mergeCell ref="Z28:AB28"/>
    <mergeCell ref="AF28:AG28"/>
    <mergeCell ref="AH28:AI28"/>
    <mergeCell ref="AK28:AQ28"/>
    <mergeCell ref="U27:V27"/>
    <mergeCell ref="Z27:AB27"/>
    <mergeCell ref="AF27:AG27"/>
    <mergeCell ref="AH27:AI27"/>
    <mergeCell ref="AK29:AQ29"/>
    <mergeCell ref="U30:V30"/>
    <mergeCell ref="Z30:AB30"/>
    <mergeCell ref="AF30:AG30"/>
    <mergeCell ref="AH30:AI30"/>
    <mergeCell ref="AK30:AQ30"/>
    <mergeCell ref="U29:V29"/>
    <mergeCell ref="Z29:AB29"/>
    <mergeCell ref="AF29:AG29"/>
    <mergeCell ref="AH29:AI29"/>
    <mergeCell ref="AK31:AQ31"/>
    <mergeCell ref="U32:V32"/>
    <mergeCell ref="Z32:AB32"/>
    <mergeCell ref="AF32:AG32"/>
    <mergeCell ref="AH32:AI32"/>
    <mergeCell ref="AK32:AQ32"/>
    <mergeCell ref="U31:V31"/>
    <mergeCell ref="Z31:AB31"/>
    <mergeCell ref="AF31:AG31"/>
    <mergeCell ref="AH31:AI31"/>
    <mergeCell ref="AK33:AQ33"/>
    <mergeCell ref="U34:V34"/>
    <mergeCell ref="Z34:AB34"/>
    <mergeCell ref="AF34:AG34"/>
    <mergeCell ref="AH34:AI34"/>
    <mergeCell ref="AK34:AQ34"/>
    <mergeCell ref="U33:V33"/>
    <mergeCell ref="Z33:AB33"/>
    <mergeCell ref="AF33:AG33"/>
    <mergeCell ref="AH33:AI33"/>
    <mergeCell ref="AK35:AQ35"/>
    <mergeCell ref="U36:V36"/>
    <mergeCell ref="Z36:AB36"/>
    <mergeCell ref="AF36:AG36"/>
    <mergeCell ref="AH36:AI36"/>
    <mergeCell ref="AK36:AQ36"/>
    <mergeCell ref="U35:V35"/>
    <mergeCell ref="Z35:AB35"/>
    <mergeCell ref="AF35:AG35"/>
    <mergeCell ref="AH35:AI35"/>
    <mergeCell ref="AK37:AQ37"/>
    <mergeCell ref="U38:V38"/>
    <mergeCell ref="Z38:AB38"/>
    <mergeCell ref="AF38:AG38"/>
    <mergeCell ref="AH38:AI38"/>
    <mergeCell ref="AK38:AQ38"/>
    <mergeCell ref="U37:V37"/>
    <mergeCell ref="Z37:AB37"/>
    <mergeCell ref="AF37:AG37"/>
    <mergeCell ref="AH37:AI37"/>
    <mergeCell ref="AK39:AQ39"/>
    <mergeCell ref="U40:V40"/>
    <mergeCell ref="Z40:AB40"/>
    <mergeCell ref="AF40:AG40"/>
    <mergeCell ref="AH40:AI40"/>
    <mergeCell ref="AK40:AQ40"/>
    <mergeCell ref="U39:V39"/>
    <mergeCell ref="Z39:AB39"/>
    <mergeCell ref="AF39:AG39"/>
    <mergeCell ref="AH39:AI39"/>
    <mergeCell ref="AK41:AQ41"/>
    <mergeCell ref="U42:V42"/>
    <mergeCell ref="Z42:AB42"/>
    <mergeCell ref="AF42:AG42"/>
    <mergeCell ref="AH42:AI42"/>
    <mergeCell ref="AK42:AQ42"/>
    <mergeCell ref="U41:V41"/>
    <mergeCell ref="Z41:AB41"/>
    <mergeCell ref="AF41:AG41"/>
    <mergeCell ref="AH41:AI41"/>
    <mergeCell ref="AK43:AQ43"/>
    <mergeCell ref="U44:V44"/>
    <mergeCell ref="Z44:AB44"/>
    <mergeCell ref="AF44:AG44"/>
    <mergeCell ref="AH44:AI44"/>
    <mergeCell ref="AK44:AQ44"/>
    <mergeCell ref="U43:V43"/>
    <mergeCell ref="Z43:AB43"/>
    <mergeCell ref="AF43:AG43"/>
    <mergeCell ref="AH43:AI43"/>
    <mergeCell ref="AK45:AQ45"/>
    <mergeCell ref="U46:V46"/>
    <mergeCell ref="Z46:AB46"/>
    <mergeCell ref="AF46:AG46"/>
    <mergeCell ref="AH46:AI46"/>
    <mergeCell ref="AK46:AQ46"/>
    <mergeCell ref="U45:V45"/>
    <mergeCell ref="Z45:AB45"/>
    <mergeCell ref="AF45:AG45"/>
    <mergeCell ref="AH45:AI45"/>
    <mergeCell ref="AK47:AQ47"/>
    <mergeCell ref="U48:V48"/>
    <mergeCell ref="Z48:AB48"/>
    <mergeCell ref="AF48:AG48"/>
    <mergeCell ref="AH48:AI48"/>
    <mergeCell ref="AK48:AQ48"/>
    <mergeCell ref="U47:V47"/>
    <mergeCell ref="Z47:AB47"/>
    <mergeCell ref="AF47:AG47"/>
    <mergeCell ref="AH47:AI47"/>
  </mergeCells>
  <dataValidations count="2">
    <dataValidation type="list" allowBlank="1" showInputMessage="1" showErrorMessage="1" sqref="E18:E48">
      <formula1>$BK$17:$BK$18</formula1>
    </dataValidation>
    <dataValidation type="list" allowBlank="1" showInputMessage="1" showErrorMessage="1" sqref="Z18:AB48 U18 U19:V48">
      <formula1>$BL$17:$BL$30</formula1>
    </dataValidation>
  </dataValidations>
  <printOptions/>
  <pageMargins left="0.7" right="0.7" top="0.75" bottom="0.75" header="0.3" footer="0.3"/>
  <pageSetup horizontalDpi="300" verticalDpi="300" orientation="portrait" paperSize="9" scale="61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FFFF"/>
  </sheetPr>
  <dimension ref="C1:BQ54"/>
  <sheetViews>
    <sheetView showGridLines="0" zoomScalePageLayoutView="0" workbookViewId="0" topLeftCell="A1">
      <selection activeCell="E13" sqref="E13"/>
    </sheetView>
  </sheetViews>
  <sheetFormatPr defaultColWidth="9.00390625" defaultRowHeight="13.5"/>
  <cols>
    <col min="1" max="1" width="1.00390625" style="0" customWidth="1"/>
    <col min="2" max="2" width="1.25" style="0" customWidth="1"/>
    <col min="3" max="3" width="5.25390625" style="0" customWidth="1"/>
    <col min="4" max="4" width="3.125" style="0" customWidth="1"/>
    <col min="5" max="5" width="9.00390625" style="6" customWidth="1"/>
    <col min="6" max="6" width="1.12109375" style="6" customWidth="1"/>
    <col min="7" max="7" width="3.375" style="6" customWidth="1"/>
    <col min="8" max="8" width="1.4921875" style="6" customWidth="1"/>
    <col min="9" max="9" width="4.125" style="6" customWidth="1"/>
    <col min="10" max="10" width="3.875" style="6" customWidth="1"/>
    <col min="11" max="11" width="1.37890625" style="6" customWidth="1"/>
    <col min="12" max="12" width="4.25390625" style="6" customWidth="1"/>
    <col min="13" max="13" width="7.00390625" style="6" customWidth="1"/>
    <col min="14" max="14" width="1.875" style="6" customWidth="1"/>
    <col min="15" max="15" width="5.375" style="6" customWidth="1"/>
    <col min="16" max="16" width="4.75390625" style="6" customWidth="1"/>
    <col min="17" max="17" width="1.875" style="6" customWidth="1"/>
    <col min="18" max="18" width="5.25390625" style="6" customWidth="1"/>
    <col min="19" max="19" width="5.125" style="6" customWidth="1"/>
    <col min="20" max="20" width="1.625" style="6" customWidth="1"/>
    <col min="21" max="21" width="6.00390625" style="0" customWidth="1"/>
    <col min="22" max="22" width="6.125" style="0" customWidth="1"/>
    <col min="23" max="23" width="1.875" style="0" customWidth="1"/>
    <col min="24" max="24" width="4.125" style="0" customWidth="1"/>
    <col min="25" max="25" width="4.50390625" style="0" customWidth="1"/>
    <col min="26" max="26" width="3.75390625" style="0" customWidth="1"/>
    <col min="27" max="27" width="2.875" style="0" customWidth="1"/>
    <col min="28" max="28" width="4.625" style="0" customWidth="1"/>
    <col min="29" max="29" width="4.50390625" style="0" customWidth="1"/>
    <col min="30" max="30" width="4.625" style="0" customWidth="1"/>
    <col min="31" max="31" width="1.12109375" style="0" customWidth="1"/>
    <col min="32" max="32" width="3.625" style="0" customWidth="1"/>
    <col min="33" max="33" width="2.25390625" style="0" customWidth="1"/>
    <col min="34" max="34" width="1.875" style="0" customWidth="1"/>
    <col min="35" max="35" width="4.125" style="0" customWidth="1"/>
    <col min="36" max="36" width="1.00390625" style="0" customWidth="1"/>
    <col min="37" max="37" width="2.75390625" style="0" customWidth="1"/>
    <col min="38" max="38" width="4.125" style="0" customWidth="1"/>
    <col min="39" max="39" width="2.75390625" style="0" customWidth="1"/>
    <col min="40" max="40" width="2.25390625" style="0" customWidth="1"/>
    <col min="41" max="41" width="1.4921875" style="0" customWidth="1"/>
    <col min="42" max="42" width="2.75390625" style="0" customWidth="1"/>
    <col min="43" max="43" width="3.625" style="0" customWidth="1"/>
    <col min="44" max="44" width="5.50390625" style="0" customWidth="1"/>
    <col min="45" max="46" width="2.75390625" style="0" customWidth="1"/>
    <col min="47" max="60" width="5.625" style="0" hidden="1" customWidth="1"/>
    <col min="61" max="61" width="5.75390625" style="0" hidden="1" customWidth="1"/>
    <col min="62" max="62" width="4.75390625" style="0" hidden="1" customWidth="1"/>
    <col min="63" max="63" width="5.125" style="6" hidden="1" customWidth="1"/>
    <col min="64" max="64" width="4.75390625" style="0" hidden="1" customWidth="1"/>
    <col min="65" max="65" width="4.875" style="0" hidden="1" customWidth="1"/>
    <col min="66" max="67" width="5.875" style="6" hidden="1" customWidth="1"/>
    <col min="68" max="68" width="6.50390625" style="6" customWidth="1"/>
    <col min="69" max="69" width="7.00390625" style="6" customWidth="1"/>
    <col min="70" max="70" width="12.25390625" style="0" customWidth="1"/>
    <col min="73" max="73" width="15.25390625" style="0" customWidth="1"/>
    <col min="74" max="74" width="15.75390625" style="0" customWidth="1"/>
    <col min="75" max="81" width="5.625" style="0" customWidth="1"/>
  </cols>
  <sheetData>
    <row r="1" spans="53:69" ht="14.25" customHeight="1">
      <c r="BA1" s="6"/>
      <c r="BB1" s="6"/>
      <c r="BC1" s="6"/>
      <c r="BD1" s="6"/>
      <c r="BG1" s="6"/>
      <c r="BH1" s="6"/>
      <c r="BI1" s="6"/>
      <c r="BJ1" s="6"/>
      <c r="BK1"/>
      <c r="BN1"/>
      <c r="BO1"/>
      <c r="BP1"/>
      <c r="BQ1"/>
    </row>
    <row r="2" spans="53:69" ht="8.25" customHeight="1" thickBot="1">
      <c r="BA2" s="6"/>
      <c r="BB2" s="6"/>
      <c r="BC2" s="6"/>
      <c r="BD2" s="6"/>
      <c r="BG2" s="6"/>
      <c r="BH2" s="6"/>
      <c r="BI2" s="6"/>
      <c r="BJ2" s="6"/>
      <c r="BK2"/>
      <c r="BN2"/>
      <c r="BO2"/>
      <c r="BP2"/>
      <c r="BQ2"/>
    </row>
    <row r="3" spans="3:69" ht="28.5" customHeight="1">
      <c r="C3" s="326" t="s">
        <v>56</v>
      </c>
      <c r="D3" s="326"/>
      <c r="E3" s="326"/>
      <c r="I3" s="327" t="s">
        <v>107</v>
      </c>
      <c r="J3" s="328"/>
      <c r="K3" s="328"/>
      <c r="L3" s="328"/>
      <c r="M3" s="328"/>
      <c r="N3" s="328"/>
      <c r="O3" s="328"/>
      <c r="P3" s="328"/>
      <c r="Q3" s="328"/>
      <c r="R3" s="328"/>
      <c r="S3" s="328"/>
      <c r="T3" s="328"/>
      <c r="U3" s="328"/>
      <c r="V3" s="328"/>
      <c r="W3" s="328"/>
      <c r="X3" s="328"/>
      <c r="Y3" s="328"/>
      <c r="Z3" s="328"/>
      <c r="AA3" s="328"/>
      <c r="AB3" s="328"/>
      <c r="AC3" s="328"/>
      <c r="AD3" s="328"/>
      <c r="AE3" s="328"/>
      <c r="AF3" s="328"/>
      <c r="AG3" s="328"/>
      <c r="AH3" s="329"/>
      <c r="BA3" s="6"/>
      <c r="BB3" s="6"/>
      <c r="BC3" s="6"/>
      <c r="BD3" s="6"/>
      <c r="BG3" s="6"/>
      <c r="BH3" s="6"/>
      <c r="BI3" s="6"/>
      <c r="BJ3" s="6"/>
      <c r="BK3"/>
      <c r="BN3"/>
      <c r="BO3"/>
      <c r="BP3"/>
      <c r="BQ3"/>
    </row>
    <row r="4" spans="3:69" ht="30" customHeight="1" thickBot="1">
      <c r="C4" s="326" t="s">
        <v>76</v>
      </c>
      <c r="D4" s="326"/>
      <c r="E4" s="326"/>
      <c r="I4" s="330"/>
      <c r="J4" s="331"/>
      <c r="K4" s="331"/>
      <c r="L4" s="331"/>
      <c r="M4" s="331"/>
      <c r="N4" s="331"/>
      <c r="O4" s="331"/>
      <c r="P4" s="331"/>
      <c r="Q4" s="331"/>
      <c r="R4" s="331"/>
      <c r="S4" s="331"/>
      <c r="T4" s="331"/>
      <c r="U4" s="331"/>
      <c r="V4" s="331"/>
      <c r="W4" s="331"/>
      <c r="X4" s="331"/>
      <c r="Y4" s="331"/>
      <c r="Z4" s="331"/>
      <c r="AA4" s="331"/>
      <c r="AB4" s="331"/>
      <c r="AC4" s="331"/>
      <c r="AD4" s="331"/>
      <c r="AE4" s="331"/>
      <c r="AF4" s="331"/>
      <c r="AG4" s="331"/>
      <c r="AH4" s="332"/>
      <c r="BA4" s="6"/>
      <c r="BB4" s="6"/>
      <c r="BC4" s="6"/>
      <c r="BD4" s="6"/>
      <c r="BG4" s="6"/>
      <c r="BH4" s="6"/>
      <c r="BI4" s="6"/>
      <c r="BJ4" s="6"/>
      <c r="BK4"/>
      <c r="BN4"/>
      <c r="BO4"/>
      <c r="BP4"/>
      <c r="BQ4"/>
    </row>
    <row r="5" spans="53:69" ht="36" customHeight="1" thickBot="1">
      <c r="BA5" s="6"/>
      <c r="BB5" s="6"/>
      <c r="BC5" s="6"/>
      <c r="BD5" s="6"/>
      <c r="BG5" s="6"/>
      <c r="BH5" s="6"/>
      <c r="BI5" s="6"/>
      <c r="BJ5" s="6"/>
      <c r="BK5"/>
      <c r="BN5"/>
      <c r="BO5"/>
      <c r="BP5"/>
      <c r="BQ5"/>
    </row>
    <row r="6" spans="3:69" ht="14.25" thickTop="1">
      <c r="C6" s="333" t="s">
        <v>46</v>
      </c>
      <c r="D6" s="334"/>
      <c r="E6" s="337">
        <f>+'２００８年１０月'!E6:L7</f>
        <v>0</v>
      </c>
      <c r="F6" s="338"/>
      <c r="G6" s="338"/>
      <c r="H6" s="338"/>
      <c r="I6" s="338"/>
      <c r="J6" s="338"/>
      <c r="K6" s="338"/>
      <c r="L6" s="339"/>
      <c r="M6" s="343" t="s">
        <v>47</v>
      </c>
      <c r="N6" s="344"/>
      <c r="O6" s="345"/>
      <c r="P6" s="349">
        <f>+'２００８年１０月'!P6:U7</f>
        <v>0</v>
      </c>
      <c r="Q6" s="350"/>
      <c r="R6" s="350"/>
      <c r="S6" s="350"/>
      <c r="T6" s="350"/>
      <c r="U6" s="351"/>
      <c r="V6" s="50"/>
      <c r="W6" s="355"/>
      <c r="X6" s="356" t="s">
        <v>83</v>
      </c>
      <c r="Y6" s="357"/>
      <c r="Z6" s="357"/>
      <c r="AA6" s="358"/>
      <c r="AB6" s="298" t="s">
        <v>123</v>
      </c>
      <c r="AC6" s="293"/>
      <c r="AD6" s="293"/>
      <c r="AE6" s="293"/>
      <c r="AF6" s="293"/>
      <c r="AG6" s="118"/>
      <c r="AH6" s="119"/>
      <c r="AI6" s="293" t="s">
        <v>124</v>
      </c>
      <c r="AJ6" s="293"/>
      <c r="AK6" s="293"/>
      <c r="AL6" s="293"/>
      <c r="AM6" s="294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3"/>
      <c r="AZ6" s="3"/>
      <c r="BA6" s="8"/>
      <c r="BB6" s="8"/>
      <c r="BC6" s="8"/>
      <c r="BD6" s="8"/>
      <c r="BE6" s="3"/>
      <c r="BF6" s="3"/>
      <c r="BG6" s="8"/>
      <c r="BH6" s="8"/>
      <c r="BI6" s="8"/>
      <c r="BJ6" s="6"/>
      <c r="BK6"/>
      <c r="BN6"/>
      <c r="BO6"/>
      <c r="BP6"/>
      <c r="BQ6"/>
    </row>
    <row r="7" spans="3:62" s="3" customFormat="1" ht="22.5" customHeight="1" thickBot="1">
      <c r="C7" s="335"/>
      <c r="D7" s="336"/>
      <c r="E7" s="340"/>
      <c r="F7" s="341"/>
      <c r="G7" s="341"/>
      <c r="H7" s="341"/>
      <c r="I7" s="341"/>
      <c r="J7" s="341"/>
      <c r="K7" s="341"/>
      <c r="L7" s="342"/>
      <c r="M7" s="346"/>
      <c r="N7" s="347"/>
      <c r="O7" s="348"/>
      <c r="P7" s="352"/>
      <c r="Q7" s="353"/>
      <c r="R7" s="353"/>
      <c r="S7" s="353"/>
      <c r="T7" s="353"/>
      <c r="U7" s="354"/>
      <c r="V7" s="50"/>
      <c r="W7" s="355"/>
      <c r="X7" s="346"/>
      <c r="Y7" s="347"/>
      <c r="Z7" s="347"/>
      <c r="AA7" s="359"/>
      <c r="AB7" s="125">
        <f>+'２００８年１０月'!AB7</f>
        <v>0</v>
      </c>
      <c r="AC7" s="116" t="s">
        <v>1</v>
      </c>
      <c r="AD7" s="120">
        <f>+'２００８年１０月'!AD7</f>
        <v>0</v>
      </c>
      <c r="AE7" s="295" t="s">
        <v>2</v>
      </c>
      <c r="AF7" s="295"/>
      <c r="AG7" s="296" t="s">
        <v>85</v>
      </c>
      <c r="AH7" s="297"/>
      <c r="AI7" s="121">
        <f>+'２００８年１０月'!AI7</f>
        <v>0</v>
      </c>
      <c r="AJ7" s="295" t="s">
        <v>1</v>
      </c>
      <c r="AK7" s="295"/>
      <c r="AL7" s="120">
        <f>+'２００８年１０月'!AL7</f>
        <v>0</v>
      </c>
      <c r="AM7" s="117" t="s">
        <v>2</v>
      </c>
      <c r="AN7" s="115"/>
      <c r="AO7" s="114"/>
      <c r="AP7" s="114"/>
      <c r="AQ7" s="114"/>
      <c r="BA7" s="8"/>
      <c r="BB7" s="8"/>
      <c r="BC7" s="8"/>
      <c r="BD7" s="8"/>
      <c r="BG7" s="8"/>
      <c r="BH7" s="8"/>
      <c r="BI7" s="8"/>
      <c r="BJ7" s="8"/>
    </row>
    <row r="8" spans="5:62" s="3" customFormat="1" ht="6.75" customHeight="1" thickTop="1"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W8"/>
      <c r="X8" s="8"/>
      <c r="Y8" s="8"/>
      <c r="Z8" s="8"/>
      <c r="AA8" s="8"/>
      <c r="AB8" s="8"/>
      <c r="AC8" s="8"/>
      <c r="AD8" s="8"/>
      <c r="AE8" s="8"/>
      <c r="AF8" s="8"/>
      <c r="BA8" s="8"/>
      <c r="BB8" s="8"/>
      <c r="BC8" s="8"/>
      <c r="BD8" s="8"/>
      <c r="BG8" s="8"/>
      <c r="BH8" s="8"/>
      <c r="BI8" s="8"/>
      <c r="BJ8" s="8"/>
    </row>
    <row r="9" spans="5:69" ht="12" customHeight="1" thickBot="1"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Y9" t="s">
        <v>102</v>
      </c>
      <c r="BA9" s="6"/>
      <c r="BB9" s="6"/>
      <c r="BC9" s="6"/>
      <c r="BD9" s="6"/>
      <c r="BG9" s="6"/>
      <c r="BH9" s="6"/>
      <c r="BI9" s="6"/>
      <c r="BJ9" s="6"/>
      <c r="BK9"/>
      <c r="BN9"/>
      <c r="BO9"/>
      <c r="BP9"/>
      <c r="BQ9"/>
    </row>
    <row r="10" spans="5:62" s="3" customFormat="1" ht="31.5" customHeight="1" thickBot="1" thickTop="1">
      <c r="E10" s="8"/>
      <c r="F10" s="8"/>
      <c r="G10" s="365" t="s">
        <v>58</v>
      </c>
      <c r="H10" s="366"/>
      <c r="I10" s="366"/>
      <c r="J10" s="366"/>
      <c r="K10" s="366"/>
      <c r="L10" s="366"/>
      <c r="M10" s="366"/>
      <c r="N10" s="366"/>
      <c r="O10" s="366"/>
      <c r="P10" s="367"/>
      <c r="Q10" s="228">
        <f>+AF48</f>
        <v>0</v>
      </c>
      <c r="R10" s="229"/>
      <c r="S10" s="60" t="s">
        <v>8</v>
      </c>
      <c r="T10" s="52"/>
      <c r="U10" s="56">
        <f>+AH48</f>
        <v>0</v>
      </c>
      <c r="V10" s="53" t="s">
        <v>2</v>
      </c>
      <c r="W10"/>
      <c r="X10" s="8"/>
      <c r="Y10" s="149" t="s">
        <v>108</v>
      </c>
      <c r="Z10" s="8"/>
      <c r="AA10" s="8"/>
      <c r="AB10" s="8"/>
      <c r="AC10" s="8"/>
      <c r="AD10" s="8"/>
      <c r="AE10" s="8"/>
      <c r="AF10" s="8"/>
      <c r="BA10" s="8"/>
      <c r="BB10" s="8"/>
      <c r="BC10" s="8"/>
      <c r="BD10" s="8"/>
      <c r="BE10" s="325"/>
      <c r="BF10" s="325"/>
      <c r="BG10" s="104"/>
      <c r="BH10" s="104"/>
      <c r="BI10" s="8"/>
      <c r="BJ10" s="8"/>
    </row>
    <row r="11" spans="5:62" s="3" customFormat="1" ht="9" customHeight="1" thickBot="1" thickTop="1"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W11"/>
      <c r="X11" s="8"/>
      <c r="Y11" s="8"/>
      <c r="Z11" s="8"/>
      <c r="AA11" s="8"/>
      <c r="AB11" s="8"/>
      <c r="AC11" s="8"/>
      <c r="AD11" s="8"/>
      <c r="AE11" s="8"/>
      <c r="AF11" s="8"/>
      <c r="BA11" s="8"/>
      <c r="BB11" s="8"/>
      <c r="BC11" s="8"/>
      <c r="BD11" s="8"/>
      <c r="BG11" s="8"/>
      <c r="BH11" s="8"/>
      <c r="BI11" s="8"/>
      <c r="BJ11" s="8"/>
    </row>
    <row r="12" spans="5:62" s="3" customFormat="1" ht="22.5" customHeight="1">
      <c r="E12" s="8"/>
      <c r="F12" s="8"/>
      <c r="G12" s="8"/>
      <c r="H12" s="8"/>
      <c r="I12" s="299"/>
      <c r="J12" s="299"/>
      <c r="K12" s="361" t="s">
        <v>57</v>
      </c>
      <c r="L12" s="362"/>
      <c r="M12" s="362"/>
      <c r="N12" s="105"/>
      <c r="O12" s="360" t="s">
        <v>87</v>
      </c>
      <c r="P12" s="360"/>
      <c r="Q12" s="360"/>
      <c r="R12" s="139">
        <f>ROUNDDOWN(BJ48/60,0)</f>
        <v>0</v>
      </c>
      <c r="S12" s="140" t="s">
        <v>8</v>
      </c>
      <c r="T12" s="140"/>
      <c r="U12" s="141">
        <f>+BJ48-(R12*60)</f>
        <v>0</v>
      </c>
      <c r="V12" s="142" t="s">
        <v>2</v>
      </c>
      <c r="W12"/>
      <c r="X12" s="8"/>
      <c r="Y12" s="8"/>
      <c r="Z12" s="8"/>
      <c r="AA12" s="8"/>
      <c r="AB12" s="8"/>
      <c r="AC12" s="8"/>
      <c r="AD12" s="8"/>
      <c r="AE12" s="8"/>
      <c r="AF12" s="8"/>
      <c r="BA12" s="8"/>
      <c r="BB12" s="8"/>
      <c r="BC12" s="8"/>
      <c r="BD12" s="8"/>
      <c r="BG12" s="8"/>
      <c r="BH12" s="8"/>
      <c r="BI12" s="8"/>
      <c r="BJ12" s="8"/>
    </row>
    <row r="13" spans="11:69" ht="21.75" customHeight="1" thickBot="1">
      <c r="K13" s="54"/>
      <c r="L13" s="55"/>
      <c r="M13" s="55"/>
      <c r="N13" s="55"/>
      <c r="O13" s="226" t="s">
        <v>86</v>
      </c>
      <c r="P13" s="226"/>
      <c r="Q13" s="226"/>
      <c r="R13" s="122">
        <f>ROUNDDOWN(BN48/60,0)</f>
        <v>0</v>
      </c>
      <c r="S13" s="97" t="s">
        <v>8</v>
      </c>
      <c r="T13" s="97"/>
      <c r="U13" s="123">
        <f>+BN48-(R13*60)</f>
        <v>0</v>
      </c>
      <c r="V13" s="98" t="s">
        <v>2</v>
      </c>
      <c r="X13" s="6"/>
      <c r="Y13" s="6"/>
      <c r="Z13" s="6"/>
      <c r="AA13" s="6"/>
      <c r="AB13" s="6"/>
      <c r="AC13" s="151"/>
      <c r="AD13" s="6"/>
      <c r="AE13" s="6"/>
      <c r="AF13" s="6"/>
      <c r="BA13" s="6"/>
      <c r="BB13" s="6"/>
      <c r="BC13" s="6"/>
      <c r="BD13" s="6"/>
      <c r="BG13" s="6"/>
      <c r="BH13" s="6"/>
      <c r="BI13" s="6"/>
      <c r="BJ13" s="6"/>
      <c r="BK13"/>
      <c r="BN13"/>
      <c r="BO13"/>
      <c r="BP13"/>
      <c r="BQ13"/>
    </row>
    <row r="14" spans="13:69" ht="27" customHeight="1" thickBot="1">
      <c r="M14" s="8"/>
      <c r="N14" s="8"/>
      <c r="BA14" s="6"/>
      <c r="BB14" s="6"/>
      <c r="BC14" s="6"/>
      <c r="BD14" s="6"/>
      <c r="BG14" s="6"/>
      <c r="BH14" s="6"/>
      <c r="BI14" s="6"/>
      <c r="BJ14" s="6"/>
      <c r="BK14"/>
      <c r="BN14"/>
      <c r="BO14"/>
      <c r="BP14"/>
      <c r="BQ14"/>
    </row>
    <row r="15" spans="3:69" ht="24.75" customHeight="1" thickBot="1">
      <c r="C15" s="302" t="s">
        <v>50</v>
      </c>
      <c r="D15" s="303"/>
      <c r="E15" s="308" t="s">
        <v>73</v>
      </c>
      <c r="F15" s="309"/>
      <c r="G15" s="234" t="s">
        <v>45</v>
      </c>
      <c r="H15" s="314"/>
      <c r="I15" s="314"/>
      <c r="J15" s="314"/>
      <c r="K15" s="314"/>
      <c r="L15" s="314"/>
      <c r="M15" s="314"/>
      <c r="N15" s="314"/>
      <c r="O15" s="314"/>
      <c r="P15" s="314"/>
      <c r="Q15" s="314"/>
      <c r="R15" s="314"/>
      <c r="S15" s="314"/>
      <c r="T15" s="314"/>
      <c r="U15" s="314"/>
      <c r="V15" s="315"/>
      <c r="X15" s="234" t="s">
        <v>40</v>
      </c>
      <c r="Y15" s="235"/>
      <c r="Z15" s="235"/>
      <c r="AA15" s="235"/>
      <c r="AB15" s="235"/>
      <c r="AC15" s="236"/>
      <c r="AD15" s="237"/>
      <c r="AF15" s="380" t="s">
        <v>74</v>
      </c>
      <c r="AG15" s="381"/>
      <c r="AH15" s="381"/>
      <c r="AI15" s="382"/>
      <c r="AK15" s="281" t="s">
        <v>48</v>
      </c>
      <c r="AL15" s="282"/>
      <c r="AM15" s="282"/>
      <c r="AN15" s="282"/>
      <c r="AO15" s="282"/>
      <c r="AP15" s="282"/>
      <c r="AQ15" s="283"/>
      <c r="BA15" s="6"/>
      <c r="BB15" s="6"/>
      <c r="BC15" s="6"/>
      <c r="BD15" s="6"/>
      <c r="BG15" s="6"/>
      <c r="BH15" s="6"/>
      <c r="BI15" s="6"/>
      <c r="BJ15" s="6"/>
      <c r="BK15"/>
      <c r="BN15"/>
      <c r="BO15"/>
      <c r="BP15"/>
      <c r="BQ15"/>
    </row>
    <row r="16" spans="3:69" ht="24.75" customHeight="1">
      <c r="C16" s="304"/>
      <c r="D16" s="305"/>
      <c r="E16" s="310"/>
      <c r="F16" s="311"/>
      <c r="G16" s="316" t="s">
        <v>0</v>
      </c>
      <c r="H16" s="317"/>
      <c r="I16" s="317"/>
      <c r="J16" s="318" t="s">
        <v>3</v>
      </c>
      <c r="K16" s="319"/>
      <c r="L16" s="319"/>
      <c r="M16" s="113" t="s">
        <v>103</v>
      </c>
      <c r="N16" s="108"/>
      <c r="O16" s="320" t="s">
        <v>59</v>
      </c>
      <c r="P16" s="321"/>
      <c r="Q16" s="9"/>
      <c r="R16" s="363" t="s">
        <v>87</v>
      </c>
      <c r="S16" s="364"/>
      <c r="T16" s="14"/>
      <c r="U16" s="274" t="s">
        <v>42</v>
      </c>
      <c r="V16" s="322"/>
      <c r="X16" s="272" t="s">
        <v>8</v>
      </c>
      <c r="Y16" s="273"/>
      <c r="Z16" s="274" t="s">
        <v>41</v>
      </c>
      <c r="AA16" s="275"/>
      <c r="AB16" s="276"/>
      <c r="AC16" s="279" t="s">
        <v>81</v>
      </c>
      <c r="AD16" s="280"/>
      <c r="AE16" s="13"/>
      <c r="AF16" s="368" t="s">
        <v>43</v>
      </c>
      <c r="AG16" s="369"/>
      <c r="AH16" s="369"/>
      <c r="AI16" s="370"/>
      <c r="AK16" s="284"/>
      <c r="AL16" s="285"/>
      <c r="AM16" s="285"/>
      <c r="AN16" s="285"/>
      <c r="AO16" s="285"/>
      <c r="AP16" s="285"/>
      <c r="AQ16" s="286"/>
      <c r="AU16" s="28"/>
      <c r="AV16" s="29"/>
      <c r="AW16" s="29"/>
      <c r="AX16" s="29"/>
      <c r="AY16" s="29" t="s">
        <v>6</v>
      </c>
      <c r="AZ16" s="29"/>
      <c r="BA16" s="162"/>
      <c r="BB16" s="165"/>
      <c r="BC16" s="162"/>
      <c r="BD16" s="162"/>
      <c r="BE16" s="29" t="s">
        <v>7</v>
      </c>
      <c r="BF16" s="29"/>
      <c r="BG16" s="30"/>
      <c r="BH16" s="27" t="s">
        <v>88</v>
      </c>
      <c r="BI16" s="24"/>
      <c r="BJ16" s="94"/>
      <c r="BK16" s="11"/>
      <c r="BN16" s="252" t="s">
        <v>51</v>
      </c>
      <c r="BO16" s="264" t="s">
        <v>52</v>
      </c>
      <c r="BP16"/>
      <c r="BQ16"/>
    </row>
    <row r="17" spans="3:69" ht="24.75" customHeight="1" thickBot="1">
      <c r="C17" s="306"/>
      <c r="D17" s="307"/>
      <c r="E17" s="312"/>
      <c r="F17" s="313"/>
      <c r="G17" s="21" t="s">
        <v>1</v>
      </c>
      <c r="H17" s="16" t="s">
        <v>4</v>
      </c>
      <c r="I17" s="22" t="s">
        <v>2</v>
      </c>
      <c r="J17" s="17" t="s">
        <v>1</v>
      </c>
      <c r="K17" s="16" t="s">
        <v>4</v>
      </c>
      <c r="L17" s="22" t="s">
        <v>2</v>
      </c>
      <c r="M17" s="126" t="s">
        <v>2</v>
      </c>
      <c r="N17" s="109"/>
      <c r="O17" s="22" t="s">
        <v>5</v>
      </c>
      <c r="P17" s="81" t="s">
        <v>2</v>
      </c>
      <c r="Q17" s="18"/>
      <c r="R17" s="143" t="s">
        <v>8</v>
      </c>
      <c r="S17" s="144" t="s">
        <v>2</v>
      </c>
      <c r="T17" s="19"/>
      <c r="U17" s="266" t="s">
        <v>41</v>
      </c>
      <c r="V17" s="267"/>
      <c r="X17" s="83" t="s">
        <v>8</v>
      </c>
      <c r="Y17" s="84" t="s">
        <v>2</v>
      </c>
      <c r="Z17" s="277"/>
      <c r="AA17" s="227"/>
      <c r="AB17" s="278"/>
      <c r="AC17" s="99" t="s">
        <v>8</v>
      </c>
      <c r="AD17" s="100" t="s">
        <v>2</v>
      </c>
      <c r="AE17" s="13"/>
      <c r="AF17" s="268" t="s">
        <v>8</v>
      </c>
      <c r="AG17" s="269"/>
      <c r="AH17" s="270" t="s">
        <v>2</v>
      </c>
      <c r="AI17" s="271"/>
      <c r="AK17" s="287"/>
      <c r="AL17" s="288"/>
      <c r="AM17" s="288"/>
      <c r="AN17" s="288"/>
      <c r="AO17" s="288"/>
      <c r="AP17" s="288"/>
      <c r="AQ17" s="289"/>
      <c r="AU17" s="168" t="s">
        <v>111</v>
      </c>
      <c r="AV17" s="168" t="s">
        <v>119</v>
      </c>
      <c r="AW17" s="168" t="s">
        <v>120</v>
      </c>
      <c r="AX17" s="168" t="s">
        <v>121</v>
      </c>
      <c r="AY17" s="169" t="s">
        <v>101</v>
      </c>
      <c r="AZ17" s="170" t="s">
        <v>2</v>
      </c>
      <c r="BA17" s="95" t="s">
        <v>9</v>
      </c>
      <c r="BB17" s="166" t="s">
        <v>109</v>
      </c>
      <c r="BC17" s="167" t="s">
        <v>110</v>
      </c>
      <c r="BD17" s="171" t="s">
        <v>112</v>
      </c>
      <c r="BE17" s="95" t="s">
        <v>8</v>
      </c>
      <c r="BF17" s="169" t="s">
        <v>2</v>
      </c>
      <c r="BG17" s="95" t="s">
        <v>10</v>
      </c>
      <c r="BH17" s="130" t="s">
        <v>2</v>
      </c>
      <c r="BI17" s="26" t="s">
        <v>11</v>
      </c>
      <c r="BJ17" s="95" t="s">
        <v>23</v>
      </c>
      <c r="BK17" s="2" t="s">
        <v>49</v>
      </c>
      <c r="BL17" t="s">
        <v>26</v>
      </c>
      <c r="BN17" s="253"/>
      <c r="BO17" s="265"/>
      <c r="BP17"/>
      <c r="BQ17"/>
    </row>
    <row r="18" spans="3:69" ht="30" customHeight="1">
      <c r="C18" s="31">
        <f>+C17+1</f>
        <v>1</v>
      </c>
      <c r="D18" s="57" t="s">
        <v>115</v>
      </c>
      <c r="E18" s="23"/>
      <c r="F18" s="88"/>
      <c r="G18" s="34"/>
      <c r="H18" s="35" t="s">
        <v>4</v>
      </c>
      <c r="I18" s="36"/>
      <c r="J18" s="37"/>
      <c r="K18" s="35" t="s">
        <v>4</v>
      </c>
      <c r="L18" s="36"/>
      <c r="M18" s="128"/>
      <c r="N18" s="110"/>
      <c r="O18" s="107">
        <f aca="true" t="shared" si="0" ref="O18:O48">IF(E18="","",IF(OR(E18="勤務日",E18="休日"),(ROUNDDOWN(BI18/60,0))))</f>
      </c>
      <c r="P18" s="93">
        <f aca="true" t="shared" si="1" ref="P18:P48">IF(E18="","",IF(OR(E18="勤務日",E18="休日"),(+BI18-(O18*60))))</f>
      </c>
      <c r="Q18" s="7"/>
      <c r="R18" s="145">
        <f aca="true" t="shared" si="2" ref="R18:R48">IF(E18="","",IF(OR(E18="勤務日",E18="休日"),(ROUNDDOWN(BJ18/60,0))))</f>
      </c>
      <c r="S18" s="146">
        <f aca="true" t="shared" si="3" ref="S18:S48">IF(E18="","",IF(OR(E18="勤務日",E18="休日"),(+BJ18-(R18*60))))</f>
      </c>
      <c r="T18" s="7"/>
      <c r="U18" s="230"/>
      <c r="V18" s="231"/>
      <c r="X18" s="47"/>
      <c r="Y18" s="85"/>
      <c r="Z18" s="230"/>
      <c r="AA18" s="232"/>
      <c r="AB18" s="233"/>
      <c r="AC18" s="124">
        <f>ROUNDDOWN(BN18/60,0)</f>
        <v>0</v>
      </c>
      <c r="AD18" s="101">
        <f aca="true" t="shared" si="4" ref="AD18:AD48">BN18-(AC18*60)</f>
        <v>0</v>
      </c>
      <c r="AE18" s="2"/>
      <c r="AF18" s="254">
        <f>ROUNDDOWN(BO18/60,0)</f>
        <v>0</v>
      </c>
      <c r="AG18" s="255"/>
      <c r="AH18" s="256">
        <f aca="true" t="shared" si="5" ref="AH18:AH48">+BO18-AF18*60</f>
        <v>0</v>
      </c>
      <c r="AI18" s="257"/>
      <c r="AK18" s="374"/>
      <c r="AL18" s="375"/>
      <c r="AM18" s="375"/>
      <c r="AN18" s="375"/>
      <c r="AO18" s="375"/>
      <c r="AP18" s="375"/>
      <c r="AQ18" s="376"/>
      <c r="AU18" s="20">
        <f>+$AB$7-G18</f>
        <v>0</v>
      </c>
      <c r="AV18" s="25">
        <f>IF(AU18&lt;=-1,0,($AD$7-I18))</f>
        <v>0</v>
      </c>
      <c r="AW18" s="25">
        <f>IF(AND(AU18&lt;=0,AV18&lt;=-1),0,AV18)</f>
        <v>0</v>
      </c>
      <c r="AX18" s="25">
        <f>+I18-L18</f>
        <v>0</v>
      </c>
      <c r="AY18" s="20">
        <f>IF(IF(E18="勤務日",(+$AB$7-G18)*60,IF(E18="休日",(J18-G18)*60,))&lt;=-1,0,(IF(E18="勤務日",(+$AB$7-G18)*60,IF(E18="休日",(J18-G18)*60,))))</f>
        <v>0</v>
      </c>
      <c r="AZ18" s="3">
        <f>IF(OR(E18="休日",E18=""),AX18,(IF(AU18&lt;=-1,0,AW18)))</f>
        <v>0</v>
      </c>
      <c r="BA18" s="25">
        <f aca="true" t="shared" si="6" ref="BA18:BA48">+AY18+AZ18</f>
        <v>0</v>
      </c>
      <c r="BB18" s="8">
        <f>+J18-$AI$7</f>
        <v>0</v>
      </c>
      <c r="BC18" s="25">
        <f>IF(BB18&lt;=-1,0,(L18-$AL$7))</f>
        <v>0</v>
      </c>
      <c r="BD18" s="25">
        <f>IF(AND(BB18&lt;=0,BC18&lt;=-1),0,BC18)</f>
        <v>0</v>
      </c>
      <c r="BE18" s="164" t="b">
        <f>IF(IF(E18="勤務日",(+J18-$AI$7)*60,IF(E18="休日","0"))&lt;=-1,0,(IF(E18="勤務日",(+J18-$AI$7)*60,IF(E18="休日","0"))))</f>
        <v>0</v>
      </c>
      <c r="BF18" s="3">
        <f>IF(IF(E18="休日",0),(IF(BB18&lt;=-1,0,)),BD18)</f>
        <v>0</v>
      </c>
      <c r="BG18" s="25">
        <f aca="true" t="shared" si="7" ref="BG18:BG48">+BE18+BF18</f>
        <v>0</v>
      </c>
      <c r="BH18" s="131" t="str">
        <f>IF(M18="","0",IF(M18&lt;=10000,(45-M18)))</f>
        <v>0</v>
      </c>
      <c r="BI18" s="25">
        <f aca="true" t="shared" si="8" ref="BI18:BI48">+BA18+BG18+BH18</f>
        <v>0</v>
      </c>
      <c r="BJ18" s="96">
        <f>+BI18</f>
        <v>0</v>
      </c>
      <c r="BK18" s="2" t="s">
        <v>19</v>
      </c>
      <c r="BL18" t="s">
        <v>27</v>
      </c>
      <c r="BN18" s="96">
        <f>+X18*60+Y18</f>
        <v>0</v>
      </c>
      <c r="BO18" s="20">
        <f>+BJ18+BN18</f>
        <v>0</v>
      </c>
      <c r="BP18"/>
      <c r="BQ18"/>
    </row>
    <row r="19" spans="3:69" ht="30" customHeight="1">
      <c r="C19" s="32">
        <f aca="true" t="shared" si="9" ref="C19:C48">+C18+1</f>
        <v>2</v>
      </c>
      <c r="D19" s="58" t="s">
        <v>18</v>
      </c>
      <c r="E19" s="91"/>
      <c r="F19" s="89"/>
      <c r="G19" s="38"/>
      <c r="H19" s="39" t="s">
        <v>4</v>
      </c>
      <c r="I19" s="40"/>
      <c r="J19" s="41"/>
      <c r="K19" s="40" t="s">
        <v>4</v>
      </c>
      <c r="L19" s="40"/>
      <c r="M19" s="127"/>
      <c r="N19" s="111"/>
      <c r="O19" s="45">
        <f t="shared" si="0"/>
      </c>
      <c r="P19" s="82">
        <f t="shared" si="1"/>
      </c>
      <c r="Q19" s="7"/>
      <c r="R19" s="147">
        <f t="shared" si="2"/>
      </c>
      <c r="S19" s="147">
        <f t="shared" si="3"/>
      </c>
      <c r="T19" s="7"/>
      <c r="U19" s="210"/>
      <c r="V19" s="211"/>
      <c r="X19" s="48"/>
      <c r="Y19" s="86"/>
      <c r="Z19" s="212"/>
      <c r="AA19" s="213"/>
      <c r="AB19" s="214"/>
      <c r="AC19" s="124">
        <f>ROUNDDOWN(BN19/60,0)</f>
        <v>0</v>
      </c>
      <c r="AD19" s="101">
        <f t="shared" si="4"/>
        <v>0</v>
      </c>
      <c r="AE19" s="2"/>
      <c r="AF19" s="215">
        <f>ROUNDDOWN(BO19/60,0)</f>
        <v>0</v>
      </c>
      <c r="AG19" s="216"/>
      <c r="AH19" s="217">
        <f t="shared" si="5"/>
        <v>0</v>
      </c>
      <c r="AI19" s="218"/>
      <c r="AK19" s="371"/>
      <c r="AL19" s="372"/>
      <c r="AM19" s="372"/>
      <c r="AN19" s="372"/>
      <c r="AO19" s="372"/>
      <c r="AP19" s="372"/>
      <c r="AQ19" s="373"/>
      <c r="AU19" s="20">
        <f aca="true" t="shared" si="10" ref="AU19:AU48">+$AB$7-G19</f>
        <v>0</v>
      </c>
      <c r="AV19" s="25">
        <f>IF(AU19&lt;=-1,0,($AD$7-I19))</f>
        <v>0</v>
      </c>
      <c r="AW19" s="25">
        <f>IF(AND(AU19&lt;=0,AV19&lt;=-1),0,AV19)</f>
        <v>0</v>
      </c>
      <c r="AX19" s="25">
        <f>+I19-L19</f>
        <v>0</v>
      </c>
      <c r="AY19" s="20">
        <f aca="true" t="shared" si="11" ref="AY19:AY48">IF(IF(E19="勤務日",(+$AB$7-G19)*60,IF(E19="休日",(J19-G19)*60,))&lt;=-1,0,(IF(E19="勤務日",(+$AB$7-G19)*60,IF(E19="休日",(J19-G19)*60,))))</f>
        <v>0</v>
      </c>
      <c r="AZ19" s="3">
        <f aca="true" t="shared" si="12" ref="AZ19:AZ48">IF(OR(E19="休日",E19=""),AX19,(IF(AU19&lt;=-1,0,AW19)))</f>
        <v>0</v>
      </c>
      <c r="BA19" s="25">
        <f t="shared" si="6"/>
        <v>0</v>
      </c>
      <c r="BB19" s="8">
        <f aca="true" t="shared" si="13" ref="BB19:BB48">+J19-$AI$7</f>
        <v>0</v>
      </c>
      <c r="BC19" s="25">
        <f aca="true" t="shared" si="14" ref="BC19:BC48">IF(BB19&lt;=-1,0,(L19-$AL$7))</f>
        <v>0</v>
      </c>
      <c r="BD19" s="25">
        <f aca="true" t="shared" si="15" ref="BD19:BD48">IF(AND(BB19&lt;=0,BC19&lt;=-1),0,BC19)</f>
        <v>0</v>
      </c>
      <c r="BE19" s="164" t="b">
        <f aca="true" t="shared" si="16" ref="BE19:BE48">IF(IF(E19="勤務日",(+J19-$AI$7)*60,IF(E19="休日","0"))&lt;=-1,0,(IF(E19="勤務日",(+J19-$AI$7)*60,IF(E19="休日","0"))))</f>
        <v>0</v>
      </c>
      <c r="BF19" s="3">
        <f aca="true" t="shared" si="17" ref="BF19:BF48">IF(IF(E19="休日",0),(IF(BB19&lt;=-1,0,)),BD19)</f>
        <v>0</v>
      </c>
      <c r="BG19" s="25">
        <f t="shared" si="7"/>
        <v>0</v>
      </c>
      <c r="BH19" s="131" t="str">
        <f aca="true" t="shared" si="18" ref="BH19:BH48">IF(M19="","0",IF(M19&lt;=10000,(45-M19)))</f>
        <v>0</v>
      </c>
      <c r="BI19" s="25">
        <f t="shared" si="8"/>
        <v>0</v>
      </c>
      <c r="BJ19" s="96">
        <f>+BI19+BJ18</f>
        <v>0</v>
      </c>
      <c r="BK19" s="2"/>
      <c r="BL19" t="s">
        <v>28</v>
      </c>
      <c r="BN19" s="96">
        <f aca="true" t="shared" si="19" ref="BN19:BN48">+BN18+X19*60+Y19</f>
        <v>0</v>
      </c>
      <c r="BO19" s="20">
        <f aca="true" t="shared" si="20" ref="BO19:BO48">+BJ19+BN19</f>
        <v>0</v>
      </c>
      <c r="BP19"/>
      <c r="BQ19"/>
    </row>
    <row r="20" spans="3:69" ht="30" customHeight="1">
      <c r="C20" s="32">
        <f t="shared" si="9"/>
        <v>3</v>
      </c>
      <c r="D20" s="58" t="s">
        <v>12</v>
      </c>
      <c r="E20" s="91"/>
      <c r="F20" s="89"/>
      <c r="G20" s="38"/>
      <c r="H20" s="39" t="s">
        <v>4</v>
      </c>
      <c r="I20" s="40"/>
      <c r="J20" s="41"/>
      <c r="K20" s="40" t="s">
        <v>4</v>
      </c>
      <c r="L20" s="40"/>
      <c r="M20" s="127"/>
      <c r="N20" s="111"/>
      <c r="O20" s="45">
        <f t="shared" si="0"/>
      </c>
      <c r="P20" s="82">
        <f t="shared" si="1"/>
      </c>
      <c r="Q20" s="7"/>
      <c r="R20" s="147">
        <f t="shared" si="2"/>
      </c>
      <c r="S20" s="147">
        <f t="shared" si="3"/>
      </c>
      <c r="T20" s="7"/>
      <c r="U20" s="210"/>
      <c r="V20" s="211"/>
      <c r="X20" s="48"/>
      <c r="Y20" s="86"/>
      <c r="Z20" s="212"/>
      <c r="AA20" s="213"/>
      <c r="AB20" s="214"/>
      <c r="AC20" s="124">
        <f aca="true" t="shared" si="21" ref="AC20:AC48">ROUNDDOWN(BN20/60,0)</f>
        <v>0</v>
      </c>
      <c r="AD20" s="101">
        <f t="shared" si="4"/>
        <v>0</v>
      </c>
      <c r="AE20" s="2"/>
      <c r="AF20" s="215">
        <f aca="true" t="shared" si="22" ref="AF20:AF48">ROUNDDOWN(BO20/60,0)</f>
        <v>0</v>
      </c>
      <c r="AG20" s="216"/>
      <c r="AH20" s="217">
        <f t="shared" si="5"/>
        <v>0</v>
      </c>
      <c r="AI20" s="218"/>
      <c r="AK20" s="371"/>
      <c r="AL20" s="372"/>
      <c r="AM20" s="372"/>
      <c r="AN20" s="372"/>
      <c r="AO20" s="372"/>
      <c r="AP20" s="372"/>
      <c r="AQ20" s="373"/>
      <c r="AU20" s="20">
        <f t="shared" si="10"/>
        <v>0</v>
      </c>
      <c r="AV20" s="25">
        <f aca="true" t="shared" si="23" ref="AV20:AV48">IF(AU20&lt;=-1,0,($AD$7-I20))</f>
        <v>0</v>
      </c>
      <c r="AW20" s="25">
        <f aca="true" t="shared" si="24" ref="AW20:AW48">IF(AND(AU20&lt;=0,AV20&lt;=-1),0,AV20)</f>
        <v>0</v>
      </c>
      <c r="AX20" s="25">
        <f aca="true" t="shared" si="25" ref="AX20:AX48">+I20-L20</f>
        <v>0</v>
      </c>
      <c r="AY20" s="20">
        <f t="shared" si="11"/>
        <v>0</v>
      </c>
      <c r="AZ20" s="3">
        <f t="shared" si="12"/>
        <v>0</v>
      </c>
      <c r="BA20" s="25">
        <f t="shared" si="6"/>
        <v>0</v>
      </c>
      <c r="BB20" s="8">
        <f t="shared" si="13"/>
        <v>0</v>
      </c>
      <c r="BC20" s="25">
        <f t="shared" si="14"/>
        <v>0</v>
      </c>
      <c r="BD20" s="25">
        <f t="shared" si="15"/>
        <v>0</v>
      </c>
      <c r="BE20" s="164" t="b">
        <f t="shared" si="16"/>
        <v>0</v>
      </c>
      <c r="BF20" s="3">
        <f t="shared" si="17"/>
        <v>0</v>
      </c>
      <c r="BG20" s="25">
        <f t="shared" si="7"/>
        <v>0</v>
      </c>
      <c r="BH20" s="131" t="str">
        <f t="shared" si="18"/>
        <v>0</v>
      </c>
      <c r="BI20" s="25">
        <f t="shared" si="8"/>
        <v>0</v>
      </c>
      <c r="BJ20" s="96">
        <f aca="true" t="shared" si="26" ref="BJ20:BJ48">+BI20+BJ19</f>
        <v>0</v>
      </c>
      <c r="BK20"/>
      <c r="BL20" t="s">
        <v>29</v>
      </c>
      <c r="BN20" s="96">
        <f t="shared" si="19"/>
        <v>0</v>
      </c>
      <c r="BO20" s="20">
        <f t="shared" si="20"/>
        <v>0</v>
      </c>
      <c r="BP20"/>
      <c r="BQ20"/>
    </row>
    <row r="21" spans="3:69" ht="30" customHeight="1">
      <c r="C21" s="32">
        <f t="shared" si="9"/>
        <v>4</v>
      </c>
      <c r="D21" s="58" t="s">
        <v>13</v>
      </c>
      <c r="E21" s="91"/>
      <c r="F21" s="89"/>
      <c r="G21" s="38"/>
      <c r="H21" s="39" t="s">
        <v>4</v>
      </c>
      <c r="I21" s="40"/>
      <c r="J21" s="41"/>
      <c r="K21" s="40" t="s">
        <v>4</v>
      </c>
      <c r="L21" s="40"/>
      <c r="M21" s="127"/>
      <c r="N21" s="111"/>
      <c r="O21" s="45">
        <f t="shared" si="0"/>
      </c>
      <c r="P21" s="82">
        <f t="shared" si="1"/>
      </c>
      <c r="Q21" s="7"/>
      <c r="R21" s="147">
        <f t="shared" si="2"/>
      </c>
      <c r="S21" s="147">
        <f t="shared" si="3"/>
      </c>
      <c r="T21" s="7"/>
      <c r="U21" s="210"/>
      <c r="V21" s="211"/>
      <c r="X21" s="48"/>
      <c r="Y21" s="86"/>
      <c r="Z21" s="212"/>
      <c r="AA21" s="213"/>
      <c r="AB21" s="214"/>
      <c r="AC21" s="124">
        <f t="shared" si="21"/>
        <v>0</v>
      </c>
      <c r="AD21" s="101">
        <f t="shared" si="4"/>
        <v>0</v>
      </c>
      <c r="AE21" s="2"/>
      <c r="AF21" s="215">
        <f t="shared" si="22"/>
        <v>0</v>
      </c>
      <c r="AG21" s="216"/>
      <c r="AH21" s="217">
        <f t="shared" si="5"/>
        <v>0</v>
      </c>
      <c r="AI21" s="218"/>
      <c r="AK21" s="371"/>
      <c r="AL21" s="372"/>
      <c r="AM21" s="372"/>
      <c r="AN21" s="372"/>
      <c r="AO21" s="372"/>
      <c r="AP21" s="372"/>
      <c r="AQ21" s="373"/>
      <c r="AU21" s="20">
        <f t="shared" si="10"/>
        <v>0</v>
      </c>
      <c r="AV21" s="25">
        <f t="shared" si="23"/>
        <v>0</v>
      </c>
      <c r="AW21" s="25">
        <f t="shared" si="24"/>
        <v>0</v>
      </c>
      <c r="AX21" s="25">
        <f t="shared" si="25"/>
        <v>0</v>
      </c>
      <c r="AY21" s="20">
        <f t="shared" si="11"/>
        <v>0</v>
      </c>
      <c r="AZ21" s="3">
        <f t="shared" si="12"/>
        <v>0</v>
      </c>
      <c r="BA21" s="25">
        <f t="shared" si="6"/>
        <v>0</v>
      </c>
      <c r="BB21" s="8">
        <f t="shared" si="13"/>
        <v>0</v>
      </c>
      <c r="BC21" s="25">
        <f t="shared" si="14"/>
        <v>0</v>
      </c>
      <c r="BD21" s="25">
        <f t="shared" si="15"/>
        <v>0</v>
      </c>
      <c r="BE21" s="164" t="b">
        <f t="shared" si="16"/>
        <v>0</v>
      </c>
      <c r="BF21" s="3">
        <f t="shared" si="17"/>
        <v>0</v>
      </c>
      <c r="BG21" s="25">
        <f t="shared" si="7"/>
        <v>0</v>
      </c>
      <c r="BH21" s="131" t="str">
        <f t="shared" si="18"/>
        <v>0</v>
      </c>
      <c r="BI21" s="25">
        <f t="shared" si="8"/>
        <v>0</v>
      </c>
      <c r="BJ21" s="96">
        <f t="shared" si="26"/>
        <v>0</v>
      </c>
      <c r="BK21"/>
      <c r="BL21" t="s">
        <v>30</v>
      </c>
      <c r="BN21" s="96">
        <f t="shared" si="19"/>
        <v>0</v>
      </c>
      <c r="BO21" s="20">
        <f t="shared" si="20"/>
        <v>0</v>
      </c>
      <c r="BP21"/>
      <c r="BQ21"/>
    </row>
    <row r="22" spans="3:69" ht="30" customHeight="1">
      <c r="C22" s="32">
        <f t="shared" si="9"/>
        <v>5</v>
      </c>
      <c r="D22" s="58" t="s">
        <v>14</v>
      </c>
      <c r="E22" s="91"/>
      <c r="F22" s="89"/>
      <c r="G22" s="38"/>
      <c r="H22" s="39" t="s">
        <v>4</v>
      </c>
      <c r="I22" s="40"/>
      <c r="J22" s="41"/>
      <c r="K22" s="40" t="s">
        <v>4</v>
      </c>
      <c r="L22" s="40"/>
      <c r="M22" s="127"/>
      <c r="N22" s="111"/>
      <c r="O22" s="45">
        <f t="shared" si="0"/>
      </c>
      <c r="P22" s="82">
        <f t="shared" si="1"/>
      </c>
      <c r="Q22" s="7"/>
      <c r="R22" s="147">
        <f t="shared" si="2"/>
      </c>
      <c r="S22" s="147">
        <f t="shared" si="3"/>
      </c>
      <c r="T22" s="7"/>
      <c r="U22" s="210"/>
      <c r="V22" s="211"/>
      <c r="X22" s="48"/>
      <c r="Y22" s="86"/>
      <c r="Z22" s="212"/>
      <c r="AA22" s="213"/>
      <c r="AB22" s="214"/>
      <c r="AC22" s="124">
        <f t="shared" si="21"/>
        <v>0</v>
      </c>
      <c r="AD22" s="101">
        <f t="shared" si="4"/>
        <v>0</v>
      </c>
      <c r="AE22" s="2"/>
      <c r="AF22" s="215">
        <f t="shared" si="22"/>
        <v>0</v>
      </c>
      <c r="AG22" s="216"/>
      <c r="AH22" s="217">
        <f t="shared" si="5"/>
        <v>0</v>
      </c>
      <c r="AI22" s="218"/>
      <c r="AK22" s="371"/>
      <c r="AL22" s="372"/>
      <c r="AM22" s="372"/>
      <c r="AN22" s="372"/>
      <c r="AO22" s="372"/>
      <c r="AP22" s="372"/>
      <c r="AQ22" s="373"/>
      <c r="AU22" s="20">
        <f t="shared" si="10"/>
        <v>0</v>
      </c>
      <c r="AV22" s="25">
        <f t="shared" si="23"/>
        <v>0</v>
      </c>
      <c r="AW22" s="25">
        <f t="shared" si="24"/>
        <v>0</v>
      </c>
      <c r="AX22" s="25">
        <f t="shared" si="25"/>
        <v>0</v>
      </c>
      <c r="AY22" s="20">
        <f t="shared" si="11"/>
        <v>0</v>
      </c>
      <c r="AZ22" s="3">
        <f t="shared" si="12"/>
        <v>0</v>
      </c>
      <c r="BA22" s="25">
        <f t="shared" si="6"/>
        <v>0</v>
      </c>
      <c r="BB22" s="8">
        <f t="shared" si="13"/>
        <v>0</v>
      </c>
      <c r="BC22" s="25">
        <f t="shared" si="14"/>
        <v>0</v>
      </c>
      <c r="BD22" s="25">
        <f t="shared" si="15"/>
        <v>0</v>
      </c>
      <c r="BE22" s="164" t="b">
        <f t="shared" si="16"/>
        <v>0</v>
      </c>
      <c r="BF22" s="3">
        <f t="shared" si="17"/>
        <v>0</v>
      </c>
      <c r="BG22" s="25">
        <f t="shared" si="7"/>
        <v>0</v>
      </c>
      <c r="BH22" s="131" t="str">
        <f t="shared" si="18"/>
        <v>0</v>
      </c>
      <c r="BI22" s="25">
        <f t="shared" si="8"/>
        <v>0</v>
      </c>
      <c r="BJ22" s="96">
        <f t="shared" si="26"/>
        <v>0</v>
      </c>
      <c r="BK22"/>
      <c r="BL22" t="s">
        <v>31</v>
      </c>
      <c r="BN22" s="96">
        <f t="shared" si="19"/>
        <v>0</v>
      </c>
      <c r="BO22" s="20">
        <f t="shared" si="20"/>
        <v>0</v>
      </c>
      <c r="BP22"/>
      <c r="BQ22"/>
    </row>
    <row r="23" spans="3:69" ht="30" customHeight="1">
      <c r="C23" s="32">
        <f t="shared" si="9"/>
        <v>6</v>
      </c>
      <c r="D23" s="58" t="s">
        <v>15</v>
      </c>
      <c r="E23" s="91"/>
      <c r="F23" s="89"/>
      <c r="G23" s="38"/>
      <c r="H23" s="39" t="s">
        <v>4</v>
      </c>
      <c r="I23" s="40"/>
      <c r="J23" s="41"/>
      <c r="K23" s="39" t="s">
        <v>4</v>
      </c>
      <c r="L23" s="40"/>
      <c r="M23" s="127"/>
      <c r="N23" s="111"/>
      <c r="O23" s="45">
        <f t="shared" si="0"/>
      </c>
      <c r="P23" s="82">
        <f t="shared" si="1"/>
      </c>
      <c r="Q23" s="7"/>
      <c r="R23" s="147">
        <f t="shared" si="2"/>
      </c>
      <c r="S23" s="147">
        <f t="shared" si="3"/>
      </c>
      <c r="T23" s="7"/>
      <c r="U23" s="210"/>
      <c r="V23" s="211"/>
      <c r="X23" s="48"/>
      <c r="Y23" s="86"/>
      <c r="Z23" s="212"/>
      <c r="AA23" s="213"/>
      <c r="AB23" s="214"/>
      <c r="AC23" s="124">
        <f t="shared" si="21"/>
        <v>0</v>
      </c>
      <c r="AD23" s="101">
        <f t="shared" si="4"/>
        <v>0</v>
      </c>
      <c r="AE23" s="2"/>
      <c r="AF23" s="215">
        <f t="shared" si="22"/>
        <v>0</v>
      </c>
      <c r="AG23" s="216"/>
      <c r="AH23" s="217">
        <f t="shared" si="5"/>
        <v>0</v>
      </c>
      <c r="AI23" s="218"/>
      <c r="AK23" s="371"/>
      <c r="AL23" s="372"/>
      <c r="AM23" s="372"/>
      <c r="AN23" s="372"/>
      <c r="AO23" s="372"/>
      <c r="AP23" s="372"/>
      <c r="AQ23" s="373"/>
      <c r="AU23" s="20">
        <f t="shared" si="10"/>
        <v>0</v>
      </c>
      <c r="AV23" s="25">
        <f t="shared" si="23"/>
        <v>0</v>
      </c>
      <c r="AW23" s="25">
        <f t="shared" si="24"/>
        <v>0</v>
      </c>
      <c r="AX23" s="25">
        <f t="shared" si="25"/>
        <v>0</v>
      </c>
      <c r="AY23" s="20">
        <f t="shared" si="11"/>
        <v>0</v>
      </c>
      <c r="AZ23" s="3">
        <f t="shared" si="12"/>
        <v>0</v>
      </c>
      <c r="BA23" s="25">
        <f t="shared" si="6"/>
        <v>0</v>
      </c>
      <c r="BB23" s="8">
        <f t="shared" si="13"/>
        <v>0</v>
      </c>
      <c r="BC23" s="25">
        <f t="shared" si="14"/>
        <v>0</v>
      </c>
      <c r="BD23" s="25">
        <f t="shared" si="15"/>
        <v>0</v>
      </c>
      <c r="BE23" s="164" t="b">
        <f t="shared" si="16"/>
        <v>0</v>
      </c>
      <c r="BF23" s="3">
        <f t="shared" si="17"/>
        <v>0</v>
      </c>
      <c r="BG23" s="25">
        <f t="shared" si="7"/>
        <v>0</v>
      </c>
      <c r="BH23" s="131" t="str">
        <f t="shared" si="18"/>
        <v>0</v>
      </c>
      <c r="BI23" s="25">
        <f t="shared" si="8"/>
        <v>0</v>
      </c>
      <c r="BJ23" s="96">
        <f t="shared" si="26"/>
        <v>0</v>
      </c>
      <c r="BK23"/>
      <c r="BL23" t="s">
        <v>37</v>
      </c>
      <c r="BN23" s="96">
        <f t="shared" si="19"/>
        <v>0</v>
      </c>
      <c r="BO23" s="20">
        <f t="shared" si="20"/>
        <v>0</v>
      </c>
      <c r="BP23"/>
      <c r="BQ23"/>
    </row>
    <row r="24" spans="3:69" ht="30" customHeight="1">
      <c r="C24" s="32">
        <f t="shared" si="9"/>
        <v>7</v>
      </c>
      <c r="D24" s="58" t="s">
        <v>16</v>
      </c>
      <c r="E24" s="91"/>
      <c r="F24" s="89"/>
      <c r="G24" s="38"/>
      <c r="H24" s="39" t="s">
        <v>4</v>
      </c>
      <c r="I24" s="40"/>
      <c r="J24" s="41"/>
      <c r="K24" s="39" t="s">
        <v>4</v>
      </c>
      <c r="L24" s="40"/>
      <c r="M24" s="127"/>
      <c r="N24" s="111"/>
      <c r="O24" s="45">
        <f t="shared" si="0"/>
      </c>
      <c r="P24" s="82">
        <f t="shared" si="1"/>
      </c>
      <c r="Q24" s="7"/>
      <c r="R24" s="147">
        <f t="shared" si="2"/>
      </c>
      <c r="S24" s="147">
        <f t="shared" si="3"/>
      </c>
      <c r="T24" s="7"/>
      <c r="U24" s="210"/>
      <c r="V24" s="211"/>
      <c r="X24" s="48"/>
      <c r="Y24" s="86"/>
      <c r="Z24" s="212"/>
      <c r="AA24" s="213"/>
      <c r="AB24" s="214"/>
      <c r="AC24" s="124">
        <f t="shared" si="21"/>
        <v>0</v>
      </c>
      <c r="AD24" s="101">
        <f t="shared" si="4"/>
        <v>0</v>
      </c>
      <c r="AE24" s="2"/>
      <c r="AF24" s="215">
        <f t="shared" si="22"/>
        <v>0</v>
      </c>
      <c r="AG24" s="216"/>
      <c r="AH24" s="217">
        <f t="shared" si="5"/>
        <v>0</v>
      </c>
      <c r="AI24" s="218"/>
      <c r="AK24" s="371"/>
      <c r="AL24" s="372"/>
      <c r="AM24" s="372"/>
      <c r="AN24" s="372"/>
      <c r="AO24" s="372"/>
      <c r="AP24" s="372"/>
      <c r="AQ24" s="373"/>
      <c r="AU24" s="20">
        <f t="shared" si="10"/>
        <v>0</v>
      </c>
      <c r="AV24" s="25">
        <f t="shared" si="23"/>
        <v>0</v>
      </c>
      <c r="AW24" s="25">
        <f t="shared" si="24"/>
        <v>0</v>
      </c>
      <c r="AX24" s="25">
        <f t="shared" si="25"/>
        <v>0</v>
      </c>
      <c r="AY24" s="20">
        <f t="shared" si="11"/>
        <v>0</v>
      </c>
      <c r="AZ24" s="3">
        <f t="shared" si="12"/>
        <v>0</v>
      </c>
      <c r="BA24" s="25">
        <f t="shared" si="6"/>
        <v>0</v>
      </c>
      <c r="BB24" s="8">
        <f t="shared" si="13"/>
        <v>0</v>
      </c>
      <c r="BC24" s="25">
        <f t="shared" si="14"/>
        <v>0</v>
      </c>
      <c r="BD24" s="25">
        <f t="shared" si="15"/>
        <v>0</v>
      </c>
      <c r="BE24" s="164" t="b">
        <f t="shared" si="16"/>
        <v>0</v>
      </c>
      <c r="BF24" s="3">
        <f t="shared" si="17"/>
        <v>0</v>
      </c>
      <c r="BG24" s="25">
        <f t="shared" si="7"/>
        <v>0</v>
      </c>
      <c r="BH24" s="131" t="str">
        <f t="shared" si="18"/>
        <v>0</v>
      </c>
      <c r="BI24" s="25">
        <f t="shared" si="8"/>
        <v>0</v>
      </c>
      <c r="BJ24" s="96">
        <f t="shared" si="26"/>
        <v>0</v>
      </c>
      <c r="BK24"/>
      <c r="BL24" t="s">
        <v>38</v>
      </c>
      <c r="BN24" s="96">
        <f t="shared" si="19"/>
        <v>0</v>
      </c>
      <c r="BO24" s="20">
        <f t="shared" si="20"/>
        <v>0</v>
      </c>
      <c r="BP24"/>
      <c r="BQ24"/>
    </row>
    <row r="25" spans="3:69" ht="30" customHeight="1">
      <c r="C25" s="32">
        <f t="shared" si="9"/>
        <v>8</v>
      </c>
      <c r="D25" s="58" t="s">
        <v>17</v>
      </c>
      <c r="E25" s="91"/>
      <c r="F25" s="89"/>
      <c r="G25" s="38"/>
      <c r="H25" s="39" t="s">
        <v>4</v>
      </c>
      <c r="I25" s="40"/>
      <c r="J25" s="41"/>
      <c r="K25" s="39" t="s">
        <v>4</v>
      </c>
      <c r="L25" s="40"/>
      <c r="M25" s="127"/>
      <c r="N25" s="111"/>
      <c r="O25" s="45">
        <f t="shared" si="0"/>
      </c>
      <c r="P25" s="82">
        <f t="shared" si="1"/>
      </c>
      <c r="Q25" s="7"/>
      <c r="R25" s="147">
        <f t="shared" si="2"/>
      </c>
      <c r="S25" s="147">
        <f t="shared" si="3"/>
      </c>
      <c r="T25" s="7"/>
      <c r="U25" s="210"/>
      <c r="V25" s="211"/>
      <c r="X25" s="48"/>
      <c r="Y25" s="86"/>
      <c r="Z25" s="212"/>
      <c r="AA25" s="213"/>
      <c r="AB25" s="214"/>
      <c r="AC25" s="124">
        <f t="shared" si="21"/>
        <v>0</v>
      </c>
      <c r="AD25" s="101">
        <f t="shared" si="4"/>
        <v>0</v>
      </c>
      <c r="AE25" s="2"/>
      <c r="AF25" s="215">
        <f t="shared" si="22"/>
        <v>0</v>
      </c>
      <c r="AG25" s="216"/>
      <c r="AH25" s="217">
        <f t="shared" si="5"/>
        <v>0</v>
      </c>
      <c r="AI25" s="218"/>
      <c r="AK25" s="371"/>
      <c r="AL25" s="372"/>
      <c r="AM25" s="372"/>
      <c r="AN25" s="372"/>
      <c r="AO25" s="372"/>
      <c r="AP25" s="372"/>
      <c r="AQ25" s="373"/>
      <c r="AU25" s="20">
        <f t="shared" si="10"/>
        <v>0</v>
      </c>
      <c r="AV25" s="25">
        <f t="shared" si="23"/>
        <v>0</v>
      </c>
      <c r="AW25" s="25">
        <f t="shared" si="24"/>
        <v>0</v>
      </c>
      <c r="AX25" s="25">
        <f t="shared" si="25"/>
        <v>0</v>
      </c>
      <c r="AY25" s="20">
        <f t="shared" si="11"/>
        <v>0</v>
      </c>
      <c r="AZ25" s="3">
        <f t="shared" si="12"/>
        <v>0</v>
      </c>
      <c r="BA25" s="25">
        <f t="shared" si="6"/>
        <v>0</v>
      </c>
      <c r="BB25" s="8">
        <f t="shared" si="13"/>
        <v>0</v>
      </c>
      <c r="BC25" s="25">
        <f t="shared" si="14"/>
        <v>0</v>
      </c>
      <c r="BD25" s="25">
        <f t="shared" si="15"/>
        <v>0</v>
      </c>
      <c r="BE25" s="164" t="b">
        <f t="shared" si="16"/>
        <v>0</v>
      </c>
      <c r="BF25" s="3">
        <f t="shared" si="17"/>
        <v>0</v>
      </c>
      <c r="BG25" s="25">
        <f t="shared" si="7"/>
        <v>0</v>
      </c>
      <c r="BH25" s="131" t="str">
        <f t="shared" si="18"/>
        <v>0</v>
      </c>
      <c r="BI25" s="25">
        <f t="shared" si="8"/>
        <v>0</v>
      </c>
      <c r="BJ25" s="96">
        <f t="shared" si="26"/>
        <v>0</v>
      </c>
      <c r="BK25"/>
      <c r="BL25" t="s">
        <v>39</v>
      </c>
      <c r="BN25" s="96">
        <f t="shared" si="19"/>
        <v>0</v>
      </c>
      <c r="BO25" s="20">
        <f t="shared" si="20"/>
        <v>0</v>
      </c>
      <c r="BP25"/>
      <c r="BQ25"/>
    </row>
    <row r="26" spans="3:69" ht="30" customHeight="1">
      <c r="C26" s="32">
        <f t="shared" si="9"/>
        <v>9</v>
      </c>
      <c r="D26" s="58" t="s">
        <v>18</v>
      </c>
      <c r="E26" s="91"/>
      <c r="F26" s="89"/>
      <c r="G26" s="38"/>
      <c r="H26" s="39" t="s">
        <v>4</v>
      </c>
      <c r="I26" s="40"/>
      <c r="J26" s="41"/>
      <c r="K26" s="39" t="s">
        <v>4</v>
      </c>
      <c r="L26" s="40"/>
      <c r="M26" s="127"/>
      <c r="N26" s="111"/>
      <c r="O26" s="45">
        <f t="shared" si="0"/>
      </c>
      <c r="P26" s="82">
        <f t="shared" si="1"/>
      </c>
      <c r="Q26" s="7"/>
      <c r="R26" s="147">
        <f t="shared" si="2"/>
      </c>
      <c r="S26" s="147">
        <f t="shared" si="3"/>
      </c>
      <c r="T26" s="7"/>
      <c r="U26" s="210"/>
      <c r="V26" s="211"/>
      <c r="X26" s="48"/>
      <c r="Y26" s="86"/>
      <c r="Z26" s="212"/>
      <c r="AA26" s="213"/>
      <c r="AB26" s="214"/>
      <c r="AC26" s="124">
        <f t="shared" si="21"/>
        <v>0</v>
      </c>
      <c r="AD26" s="101">
        <f t="shared" si="4"/>
        <v>0</v>
      </c>
      <c r="AE26" s="2"/>
      <c r="AF26" s="215">
        <f t="shared" si="22"/>
        <v>0</v>
      </c>
      <c r="AG26" s="216"/>
      <c r="AH26" s="217">
        <f t="shared" si="5"/>
        <v>0</v>
      </c>
      <c r="AI26" s="218"/>
      <c r="AK26" s="371"/>
      <c r="AL26" s="372"/>
      <c r="AM26" s="372"/>
      <c r="AN26" s="372"/>
      <c r="AO26" s="372"/>
      <c r="AP26" s="372"/>
      <c r="AQ26" s="373"/>
      <c r="AU26" s="20">
        <f t="shared" si="10"/>
        <v>0</v>
      </c>
      <c r="AV26" s="25">
        <f t="shared" si="23"/>
        <v>0</v>
      </c>
      <c r="AW26" s="25">
        <f t="shared" si="24"/>
        <v>0</v>
      </c>
      <c r="AX26" s="25">
        <f t="shared" si="25"/>
        <v>0</v>
      </c>
      <c r="AY26" s="20">
        <f t="shared" si="11"/>
        <v>0</v>
      </c>
      <c r="AZ26" s="3">
        <f t="shared" si="12"/>
        <v>0</v>
      </c>
      <c r="BA26" s="25">
        <f t="shared" si="6"/>
        <v>0</v>
      </c>
      <c r="BB26" s="8">
        <f t="shared" si="13"/>
        <v>0</v>
      </c>
      <c r="BC26" s="25">
        <f t="shared" si="14"/>
        <v>0</v>
      </c>
      <c r="BD26" s="25">
        <f t="shared" si="15"/>
        <v>0</v>
      </c>
      <c r="BE26" s="164" t="b">
        <f t="shared" si="16"/>
        <v>0</v>
      </c>
      <c r="BF26" s="3">
        <f t="shared" si="17"/>
        <v>0</v>
      </c>
      <c r="BG26" s="25">
        <f t="shared" si="7"/>
        <v>0</v>
      </c>
      <c r="BH26" s="131" t="str">
        <f t="shared" si="18"/>
        <v>0</v>
      </c>
      <c r="BI26" s="25">
        <f t="shared" si="8"/>
        <v>0</v>
      </c>
      <c r="BJ26" s="96">
        <f t="shared" si="26"/>
        <v>0</v>
      </c>
      <c r="BK26"/>
      <c r="BL26" s="6" t="s">
        <v>32</v>
      </c>
      <c r="BN26" s="96">
        <f t="shared" si="19"/>
        <v>0</v>
      </c>
      <c r="BO26" s="20">
        <f t="shared" si="20"/>
        <v>0</v>
      </c>
      <c r="BP26"/>
      <c r="BQ26"/>
    </row>
    <row r="27" spans="3:69" ht="30" customHeight="1">
      <c r="C27" s="32">
        <f t="shared" si="9"/>
        <v>10</v>
      </c>
      <c r="D27" s="58" t="s">
        <v>12</v>
      </c>
      <c r="E27" s="91"/>
      <c r="F27" s="89"/>
      <c r="G27" s="38"/>
      <c r="H27" s="39" t="s">
        <v>4</v>
      </c>
      <c r="I27" s="40"/>
      <c r="J27" s="41"/>
      <c r="K27" s="39" t="s">
        <v>4</v>
      </c>
      <c r="L27" s="40"/>
      <c r="M27" s="127"/>
      <c r="N27" s="111"/>
      <c r="O27" s="45">
        <f t="shared" si="0"/>
      </c>
      <c r="P27" s="82">
        <f t="shared" si="1"/>
      </c>
      <c r="Q27" s="7"/>
      <c r="R27" s="147">
        <f t="shared" si="2"/>
      </c>
      <c r="S27" s="147">
        <f t="shared" si="3"/>
      </c>
      <c r="T27" s="7"/>
      <c r="U27" s="210"/>
      <c r="V27" s="211"/>
      <c r="X27" s="48"/>
      <c r="Y27" s="86"/>
      <c r="Z27" s="212"/>
      <c r="AA27" s="213"/>
      <c r="AB27" s="214"/>
      <c r="AC27" s="124">
        <f t="shared" si="21"/>
        <v>0</v>
      </c>
      <c r="AD27" s="101">
        <f t="shared" si="4"/>
        <v>0</v>
      </c>
      <c r="AE27" s="2"/>
      <c r="AF27" s="215">
        <f t="shared" si="22"/>
        <v>0</v>
      </c>
      <c r="AG27" s="216"/>
      <c r="AH27" s="217">
        <f t="shared" si="5"/>
        <v>0</v>
      </c>
      <c r="AI27" s="218"/>
      <c r="AK27" s="371"/>
      <c r="AL27" s="372"/>
      <c r="AM27" s="372"/>
      <c r="AN27" s="372"/>
      <c r="AO27" s="372"/>
      <c r="AP27" s="372"/>
      <c r="AQ27" s="373"/>
      <c r="AU27" s="20">
        <f t="shared" si="10"/>
        <v>0</v>
      </c>
      <c r="AV27" s="25">
        <f t="shared" si="23"/>
        <v>0</v>
      </c>
      <c r="AW27" s="25">
        <f t="shared" si="24"/>
        <v>0</v>
      </c>
      <c r="AX27" s="25">
        <f t="shared" si="25"/>
        <v>0</v>
      </c>
      <c r="AY27" s="20">
        <f t="shared" si="11"/>
        <v>0</v>
      </c>
      <c r="AZ27" s="3">
        <f t="shared" si="12"/>
        <v>0</v>
      </c>
      <c r="BA27" s="25">
        <f t="shared" si="6"/>
        <v>0</v>
      </c>
      <c r="BB27" s="8">
        <f t="shared" si="13"/>
        <v>0</v>
      </c>
      <c r="BC27" s="25">
        <f t="shared" si="14"/>
        <v>0</v>
      </c>
      <c r="BD27" s="25">
        <f t="shared" si="15"/>
        <v>0</v>
      </c>
      <c r="BE27" s="164" t="b">
        <f t="shared" si="16"/>
        <v>0</v>
      </c>
      <c r="BF27" s="3">
        <f t="shared" si="17"/>
        <v>0</v>
      </c>
      <c r="BG27" s="25">
        <f t="shared" si="7"/>
        <v>0</v>
      </c>
      <c r="BH27" s="131" t="str">
        <f t="shared" si="18"/>
        <v>0</v>
      </c>
      <c r="BI27" s="25">
        <f t="shared" si="8"/>
        <v>0</v>
      </c>
      <c r="BJ27" s="96">
        <f t="shared" si="26"/>
        <v>0</v>
      </c>
      <c r="BK27"/>
      <c r="BL27" s="6" t="s">
        <v>33</v>
      </c>
      <c r="BN27" s="96">
        <f t="shared" si="19"/>
        <v>0</v>
      </c>
      <c r="BO27" s="20">
        <f t="shared" si="20"/>
        <v>0</v>
      </c>
      <c r="BP27"/>
      <c r="BQ27"/>
    </row>
    <row r="28" spans="3:69" ht="30" customHeight="1">
      <c r="C28" s="32">
        <f t="shared" si="9"/>
        <v>11</v>
      </c>
      <c r="D28" s="58" t="s">
        <v>13</v>
      </c>
      <c r="E28" s="91"/>
      <c r="F28" s="89"/>
      <c r="G28" s="38"/>
      <c r="H28" s="39" t="s">
        <v>4</v>
      </c>
      <c r="I28" s="40"/>
      <c r="J28" s="41"/>
      <c r="K28" s="39" t="s">
        <v>4</v>
      </c>
      <c r="L28" s="40"/>
      <c r="M28" s="127"/>
      <c r="N28" s="111"/>
      <c r="O28" s="45">
        <f t="shared" si="0"/>
      </c>
      <c r="P28" s="82">
        <f t="shared" si="1"/>
      </c>
      <c r="Q28" s="7"/>
      <c r="R28" s="147">
        <f t="shared" si="2"/>
      </c>
      <c r="S28" s="147">
        <f t="shared" si="3"/>
      </c>
      <c r="T28" s="7"/>
      <c r="U28" s="210"/>
      <c r="V28" s="211"/>
      <c r="X28" s="48"/>
      <c r="Y28" s="86"/>
      <c r="Z28" s="212"/>
      <c r="AA28" s="213"/>
      <c r="AB28" s="214"/>
      <c r="AC28" s="124">
        <f t="shared" si="21"/>
        <v>0</v>
      </c>
      <c r="AD28" s="101">
        <f t="shared" si="4"/>
        <v>0</v>
      </c>
      <c r="AE28" s="2"/>
      <c r="AF28" s="215">
        <f t="shared" si="22"/>
        <v>0</v>
      </c>
      <c r="AG28" s="216"/>
      <c r="AH28" s="217">
        <f t="shared" si="5"/>
        <v>0</v>
      </c>
      <c r="AI28" s="218"/>
      <c r="AK28" s="371"/>
      <c r="AL28" s="372"/>
      <c r="AM28" s="372"/>
      <c r="AN28" s="372"/>
      <c r="AO28" s="372"/>
      <c r="AP28" s="372"/>
      <c r="AQ28" s="373"/>
      <c r="AU28" s="20">
        <f t="shared" si="10"/>
        <v>0</v>
      </c>
      <c r="AV28" s="25">
        <f t="shared" si="23"/>
        <v>0</v>
      </c>
      <c r="AW28" s="25">
        <f t="shared" si="24"/>
        <v>0</v>
      </c>
      <c r="AX28" s="25">
        <f t="shared" si="25"/>
        <v>0</v>
      </c>
      <c r="AY28" s="20">
        <f t="shared" si="11"/>
        <v>0</v>
      </c>
      <c r="AZ28" s="3">
        <f t="shared" si="12"/>
        <v>0</v>
      </c>
      <c r="BA28" s="25">
        <f t="shared" si="6"/>
        <v>0</v>
      </c>
      <c r="BB28" s="8">
        <f t="shared" si="13"/>
        <v>0</v>
      </c>
      <c r="BC28" s="25">
        <f t="shared" si="14"/>
        <v>0</v>
      </c>
      <c r="BD28" s="25">
        <f t="shared" si="15"/>
        <v>0</v>
      </c>
      <c r="BE28" s="164" t="b">
        <f t="shared" si="16"/>
        <v>0</v>
      </c>
      <c r="BF28" s="3">
        <f t="shared" si="17"/>
        <v>0</v>
      </c>
      <c r="BG28" s="25">
        <f t="shared" si="7"/>
        <v>0</v>
      </c>
      <c r="BH28" s="131" t="str">
        <f t="shared" si="18"/>
        <v>0</v>
      </c>
      <c r="BI28" s="25">
        <f t="shared" si="8"/>
        <v>0</v>
      </c>
      <c r="BJ28" s="96">
        <f t="shared" si="26"/>
        <v>0</v>
      </c>
      <c r="BK28"/>
      <c r="BL28" s="6" t="s">
        <v>34</v>
      </c>
      <c r="BN28" s="96">
        <f t="shared" si="19"/>
        <v>0</v>
      </c>
      <c r="BO28" s="20">
        <f t="shared" si="20"/>
        <v>0</v>
      </c>
      <c r="BP28"/>
      <c r="BQ28"/>
    </row>
    <row r="29" spans="3:69" ht="30" customHeight="1">
      <c r="C29" s="32">
        <f t="shared" si="9"/>
        <v>12</v>
      </c>
      <c r="D29" s="58" t="s">
        <v>14</v>
      </c>
      <c r="E29" s="91"/>
      <c r="F29" s="89"/>
      <c r="G29" s="38"/>
      <c r="H29" s="39" t="s">
        <v>4</v>
      </c>
      <c r="I29" s="40"/>
      <c r="J29" s="41"/>
      <c r="K29" s="39" t="s">
        <v>4</v>
      </c>
      <c r="L29" s="40"/>
      <c r="M29" s="127"/>
      <c r="N29" s="111"/>
      <c r="O29" s="45">
        <f t="shared" si="0"/>
      </c>
      <c r="P29" s="82">
        <f t="shared" si="1"/>
      </c>
      <c r="Q29" s="7"/>
      <c r="R29" s="147">
        <f t="shared" si="2"/>
      </c>
      <c r="S29" s="147">
        <f t="shared" si="3"/>
      </c>
      <c r="T29" s="7"/>
      <c r="U29" s="210"/>
      <c r="V29" s="211"/>
      <c r="X29" s="48"/>
      <c r="Y29" s="86"/>
      <c r="Z29" s="212"/>
      <c r="AA29" s="213"/>
      <c r="AB29" s="214"/>
      <c r="AC29" s="124">
        <f t="shared" si="21"/>
        <v>0</v>
      </c>
      <c r="AD29" s="101">
        <f t="shared" si="4"/>
        <v>0</v>
      </c>
      <c r="AE29" s="2"/>
      <c r="AF29" s="215">
        <f t="shared" si="22"/>
        <v>0</v>
      </c>
      <c r="AG29" s="216"/>
      <c r="AH29" s="217">
        <f t="shared" si="5"/>
        <v>0</v>
      </c>
      <c r="AI29" s="218"/>
      <c r="AK29" s="371"/>
      <c r="AL29" s="372"/>
      <c r="AM29" s="372"/>
      <c r="AN29" s="372"/>
      <c r="AO29" s="372"/>
      <c r="AP29" s="372"/>
      <c r="AQ29" s="373"/>
      <c r="AU29" s="20">
        <f t="shared" si="10"/>
        <v>0</v>
      </c>
      <c r="AV29" s="25">
        <f t="shared" si="23"/>
        <v>0</v>
      </c>
      <c r="AW29" s="25">
        <f t="shared" si="24"/>
        <v>0</v>
      </c>
      <c r="AX29" s="25">
        <f t="shared" si="25"/>
        <v>0</v>
      </c>
      <c r="AY29" s="20">
        <f t="shared" si="11"/>
        <v>0</v>
      </c>
      <c r="AZ29" s="3">
        <f t="shared" si="12"/>
        <v>0</v>
      </c>
      <c r="BA29" s="25">
        <f t="shared" si="6"/>
        <v>0</v>
      </c>
      <c r="BB29" s="8">
        <f t="shared" si="13"/>
        <v>0</v>
      </c>
      <c r="BC29" s="25">
        <f t="shared" si="14"/>
        <v>0</v>
      </c>
      <c r="BD29" s="25">
        <f t="shared" si="15"/>
        <v>0</v>
      </c>
      <c r="BE29" s="164" t="b">
        <f t="shared" si="16"/>
        <v>0</v>
      </c>
      <c r="BF29" s="3">
        <f t="shared" si="17"/>
        <v>0</v>
      </c>
      <c r="BG29" s="25">
        <f t="shared" si="7"/>
        <v>0</v>
      </c>
      <c r="BH29" s="131" t="str">
        <f t="shared" si="18"/>
        <v>0</v>
      </c>
      <c r="BI29" s="25">
        <f t="shared" si="8"/>
        <v>0</v>
      </c>
      <c r="BJ29" s="96">
        <f t="shared" si="26"/>
        <v>0</v>
      </c>
      <c r="BK29"/>
      <c r="BL29" t="s">
        <v>35</v>
      </c>
      <c r="BN29" s="96">
        <f t="shared" si="19"/>
        <v>0</v>
      </c>
      <c r="BO29" s="20">
        <f t="shared" si="20"/>
        <v>0</v>
      </c>
      <c r="BP29"/>
      <c r="BQ29"/>
    </row>
    <row r="30" spans="3:69" ht="30" customHeight="1">
      <c r="C30" s="32">
        <f t="shared" si="9"/>
        <v>13</v>
      </c>
      <c r="D30" s="58" t="s">
        <v>15</v>
      </c>
      <c r="E30" s="91"/>
      <c r="F30" s="89"/>
      <c r="G30" s="38"/>
      <c r="H30" s="39" t="s">
        <v>4</v>
      </c>
      <c r="I30" s="40"/>
      <c r="J30" s="41"/>
      <c r="K30" s="39" t="s">
        <v>4</v>
      </c>
      <c r="L30" s="40"/>
      <c r="M30" s="127"/>
      <c r="N30" s="111"/>
      <c r="O30" s="45">
        <f t="shared" si="0"/>
      </c>
      <c r="P30" s="82">
        <f t="shared" si="1"/>
      </c>
      <c r="Q30" s="7"/>
      <c r="R30" s="147">
        <f t="shared" si="2"/>
      </c>
      <c r="S30" s="147">
        <f t="shared" si="3"/>
      </c>
      <c r="T30" s="7"/>
      <c r="U30" s="210"/>
      <c r="V30" s="211"/>
      <c r="X30" s="48"/>
      <c r="Y30" s="86"/>
      <c r="Z30" s="212"/>
      <c r="AA30" s="213"/>
      <c r="AB30" s="214"/>
      <c r="AC30" s="124">
        <f t="shared" si="21"/>
        <v>0</v>
      </c>
      <c r="AD30" s="101">
        <f t="shared" si="4"/>
        <v>0</v>
      </c>
      <c r="AE30" s="2"/>
      <c r="AF30" s="215">
        <f t="shared" si="22"/>
        <v>0</v>
      </c>
      <c r="AG30" s="216"/>
      <c r="AH30" s="217">
        <f t="shared" si="5"/>
        <v>0</v>
      </c>
      <c r="AI30" s="218"/>
      <c r="AK30" s="371"/>
      <c r="AL30" s="372"/>
      <c r="AM30" s="372"/>
      <c r="AN30" s="372"/>
      <c r="AO30" s="372"/>
      <c r="AP30" s="372"/>
      <c r="AQ30" s="373"/>
      <c r="AU30" s="20">
        <f t="shared" si="10"/>
        <v>0</v>
      </c>
      <c r="AV30" s="25">
        <f t="shared" si="23"/>
        <v>0</v>
      </c>
      <c r="AW30" s="25">
        <f t="shared" si="24"/>
        <v>0</v>
      </c>
      <c r="AX30" s="25">
        <f t="shared" si="25"/>
        <v>0</v>
      </c>
      <c r="AY30" s="20">
        <f t="shared" si="11"/>
        <v>0</v>
      </c>
      <c r="AZ30" s="3">
        <f t="shared" si="12"/>
        <v>0</v>
      </c>
      <c r="BA30" s="25">
        <f t="shared" si="6"/>
        <v>0</v>
      </c>
      <c r="BB30" s="8">
        <f t="shared" si="13"/>
        <v>0</v>
      </c>
      <c r="BC30" s="25">
        <f t="shared" si="14"/>
        <v>0</v>
      </c>
      <c r="BD30" s="25">
        <f t="shared" si="15"/>
        <v>0</v>
      </c>
      <c r="BE30" s="164" t="b">
        <f t="shared" si="16"/>
        <v>0</v>
      </c>
      <c r="BF30" s="3">
        <f t="shared" si="17"/>
        <v>0</v>
      </c>
      <c r="BG30" s="25">
        <f t="shared" si="7"/>
        <v>0</v>
      </c>
      <c r="BH30" s="131" t="str">
        <f t="shared" si="18"/>
        <v>0</v>
      </c>
      <c r="BI30" s="25">
        <f t="shared" si="8"/>
        <v>0</v>
      </c>
      <c r="BJ30" s="96">
        <f t="shared" si="26"/>
        <v>0</v>
      </c>
      <c r="BK30"/>
      <c r="BL30" t="s">
        <v>36</v>
      </c>
      <c r="BN30" s="96">
        <f t="shared" si="19"/>
        <v>0</v>
      </c>
      <c r="BO30" s="20">
        <f t="shared" si="20"/>
        <v>0</v>
      </c>
      <c r="BP30"/>
      <c r="BQ30"/>
    </row>
    <row r="31" spans="3:69" ht="30" customHeight="1">
      <c r="C31" s="32">
        <f t="shared" si="9"/>
        <v>14</v>
      </c>
      <c r="D31" s="58" t="s">
        <v>16</v>
      </c>
      <c r="E31" s="91"/>
      <c r="F31" s="89"/>
      <c r="G31" s="38"/>
      <c r="H31" s="39" t="s">
        <v>4</v>
      </c>
      <c r="I31" s="40"/>
      <c r="J31" s="41"/>
      <c r="K31" s="39" t="s">
        <v>4</v>
      </c>
      <c r="L31" s="40"/>
      <c r="M31" s="127"/>
      <c r="N31" s="111"/>
      <c r="O31" s="45">
        <f t="shared" si="0"/>
      </c>
      <c r="P31" s="82">
        <f t="shared" si="1"/>
      </c>
      <c r="Q31" s="7"/>
      <c r="R31" s="147">
        <f t="shared" si="2"/>
      </c>
      <c r="S31" s="147">
        <f t="shared" si="3"/>
      </c>
      <c r="T31" s="7"/>
      <c r="U31" s="210"/>
      <c r="V31" s="211"/>
      <c r="X31" s="48"/>
      <c r="Y31" s="86"/>
      <c r="Z31" s="212"/>
      <c r="AA31" s="213"/>
      <c r="AB31" s="214"/>
      <c r="AC31" s="124">
        <f t="shared" si="21"/>
        <v>0</v>
      </c>
      <c r="AD31" s="101">
        <f t="shared" si="4"/>
        <v>0</v>
      </c>
      <c r="AE31" s="2"/>
      <c r="AF31" s="215">
        <f t="shared" si="22"/>
        <v>0</v>
      </c>
      <c r="AG31" s="216"/>
      <c r="AH31" s="217">
        <f t="shared" si="5"/>
        <v>0</v>
      </c>
      <c r="AI31" s="218"/>
      <c r="AK31" s="371"/>
      <c r="AL31" s="372"/>
      <c r="AM31" s="372"/>
      <c r="AN31" s="372"/>
      <c r="AO31" s="372"/>
      <c r="AP31" s="372"/>
      <c r="AQ31" s="373"/>
      <c r="AU31" s="20">
        <f t="shared" si="10"/>
        <v>0</v>
      </c>
      <c r="AV31" s="25">
        <f t="shared" si="23"/>
        <v>0</v>
      </c>
      <c r="AW31" s="25">
        <f t="shared" si="24"/>
        <v>0</v>
      </c>
      <c r="AX31" s="25">
        <f t="shared" si="25"/>
        <v>0</v>
      </c>
      <c r="AY31" s="20">
        <f t="shared" si="11"/>
        <v>0</v>
      </c>
      <c r="AZ31" s="3">
        <f t="shared" si="12"/>
        <v>0</v>
      </c>
      <c r="BA31" s="25">
        <f t="shared" si="6"/>
        <v>0</v>
      </c>
      <c r="BB31" s="8">
        <f t="shared" si="13"/>
        <v>0</v>
      </c>
      <c r="BC31" s="25">
        <f t="shared" si="14"/>
        <v>0</v>
      </c>
      <c r="BD31" s="25">
        <f t="shared" si="15"/>
        <v>0</v>
      </c>
      <c r="BE31" s="164" t="b">
        <f t="shared" si="16"/>
        <v>0</v>
      </c>
      <c r="BF31" s="3">
        <f t="shared" si="17"/>
        <v>0</v>
      </c>
      <c r="BG31" s="25">
        <f t="shared" si="7"/>
        <v>0</v>
      </c>
      <c r="BH31" s="131" t="str">
        <f t="shared" si="18"/>
        <v>0</v>
      </c>
      <c r="BI31" s="25">
        <f t="shared" si="8"/>
        <v>0</v>
      </c>
      <c r="BJ31" s="96">
        <f t="shared" si="26"/>
        <v>0</v>
      </c>
      <c r="BK31"/>
      <c r="BN31" s="96">
        <f t="shared" si="19"/>
        <v>0</v>
      </c>
      <c r="BO31" s="20">
        <f t="shared" si="20"/>
        <v>0</v>
      </c>
      <c r="BP31"/>
      <c r="BQ31"/>
    </row>
    <row r="32" spans="3:69" ht="30" customHeight="1">
      <c r="C32" s="32">
        <f t="shared" si="9"/>
        <v>15</v>
      </c>
      <c r="D32" s="58" t="s">
        <v>17</v>
      </c>
      <c r="E32" s="91"/>
      <c r="F32" s="89"/>
      <c r="G32" s="38"/>
      <c r="H32" s="39" t="s">
        <v>4</v>
      </c>
      <c r="I32" s="40"/>
      <c r="J32" s="41"/>
      <c r="K32" s="39" t="s">
        <v>4</v>
      </c>
      <c r="L32" s="40"/>
      <c r="M32" s="127"/>
      <c r="N32" s="111"/>
      <c r="O32" s="45">
        <f t="shared" si="0"/>
      </c>
      <c r="P32" s="82">
        <f t="shared" si="1"/>
      </c>
      <c r="Q32" s="7"/>
      <c r="R32" s="147">
        <f t="shared" si="2"/>
      </c>
      <c r="S32" s="147">
        <f t="shared" si="3"/>
      </c>
      <c r="T32" s="7"/>
      <c r="U32" s="210"/>
      <c r="V32" s="211"/>
      <c r="X32" s="48"/>
      <c r="Y32" s="86"/>
      <c r="Z32" s="212"/>
      <c r="AA32" s="213"/>
      <c r="AB32" s="214"/>
      <c r="AC32" s="124">
        <f t="shared" si="21"/>
        <v>0</v>
      </c>
      <c r="AD32" s="101">
        <f t="shared" si="4"/>
        <v>0</v>
      </c>
      <c r="AE32" s="2"/>
      <c r="AF32" s="215">
        <f t="shared" si="22"/>
        <v>0</v>
      </c>
      <c r="AG32" s="216"/>
      <c r="AH32" s="217">
        <f t="shared" si="5"/>
        <v>0</v>
      </c>
      <c r="AI32" s="218"/>
      <c r="AK32" s="371"/>
      <c r="AL32" s="372"/>
      <c r="AM32" s="372"/>
      <c r="AN32" s="372"/>
      <c r="AO32" s="372"/>
      <c r="AP32" s="372"/>
      <c r="AQ32" s="373"/>
      <c r="AU32" s="20">
        <f t="shared" si="10"/>
        <v>0</v>
      </c>
      <c r="AV32" s="25">
        <f t="shared" si="23"/>
        <v>0</v>
      </c>
      <c r="AW32" s="25">
        <f t="shared" si="24"/>
        <v>0</v>
      </c>
      <c r="AX32" s="25">
        <f t="shared" si="25"/>
        <v>0</v>
      </c>
      <c r="AY32" s="20">
        <f t="shared" si="11"/>
        <v>0</v>
      </c>
      <c r="AZ32" s="3">
        <f t="shared" si="12"/>
        <v>0</v>
      </c>
      <c r="BA32" s="25">
        <f t="shared" si="6"/>
        <v>0</v>
      </c>
      <c r="BB32" s="8">
        <f t="shared" si="13"/>
        <v>0</v>
      </c>
      <c r="BC32" s="25">
        <f t="shared" si="14"/>
        <v>0</v>
      </c>
      <c r="BD32" s="25">
        <f t="shared" si="15"/>
        <v>0</v>
      </c>
      <c r="BE32" s="164" t="b">
        <f t="shared" si="16"/>
        <v>0</v>
      </c>
      <c r="BF32" s="3">
        <f t="shared" si="17"/>
        <v>0</v>
      </c>
      <c r="BG32" s="25">
        <f t="shared" si="7"/>
        <v>0</v>
      </c>
      <c r="BH32" s="131" t="str">
        <f t="shared" si="18"/>
        <v>0</v>
      </c>
      <c r="BI32" s="25">
        <f t="shared" si="8"/>
        <v>0</v>
      </c>
      <c r="BJ32" s="96">
        <f t="shared" si="26"/>
        <v>0</v>
      </c>
      <c r="BK32"/>
      <c r="BN32" s="96">
        <f t="shared" si="19"/>
        <v>0</v>
      </c>
      <c r="BO32" s="20">
        <f t="shared" si="20"/>
        <v>0</v>
      </c>
      <c r="BP32"/>
      <c r="BQ32"/>
    </row>
    <row r="33" spans="3:69" ht="30" customHeight="1">
      <c r="C33" s="32">
        <f t="shared" si="9"/>
        <v>16</v>
      </c>
      <c r="D33" s="58" t="s">
        <v>18</v>
      </c>
      <c r="E33" s="91"/>
      <c r="F33" s="89"/>
      <c r="G33" s="38"/>
      <c r="H33" s="39" t="s">
        <v>4</v>
      </c>
      <c r="I33" s="40"/>
      <c r="J33" s="41"/>
      <c r="K33" s="39" t="s">
        <v>4</v>
      </c>
      <c r="L33" s="40"/>
      <c r="M33" s="127"/>
      <c r="N33" s="111"/>
      <c r="O33" s="45">
        <f t="shared" si="0"/>
      </c>
      <c r="P33" s="82">
        <f t="shared" si="1"/>
      </c>
      <c r="Q33" s="7"/>
      <c r="R33" s="147">
        <f t="shared" si="2"/>
      </c>
      <c r="S33" s="147">
        <f t="shared" si="3"/>
      </c>
      <c r="T33" s="7"/>
      <c r="U33" s="210"/>
      <c r="V33" s="211"/>
      <c r="X33" s="48"/>
      <c r="Y33" s="86"/>
      <c r="Z33" s="212"/>
      <c r="AA33" s="213"/>
      <c r="AB33" s="214"/>
      <c r="AC33" s="124">
        <f t="shared" si="21"/>
        <v>0</v>
      </c>
      <c r="AD33" s="101">
        <f t="shared" si="4"/>
        <v>0</v>
      </c>
      <c r="AE33" s="2"/>
      <c r="AF33" s="215">
        <f t="shared" si="22"/>
        <v>0</v>
      </c>
      <c r="AG33" s="216"/>
      <c r="AH33" s="217">
        <f t="shared" si="5"/>
        <v>0</v>
      </c>
      <c r="AI33" s="218"/>
      <c r="AK33" s="371"/>
      <c r="AL33" s="372"/>
      <c r="AM33" s="372"/>
      <c r="AN33" s="372"/>
      <c r="AO33" s="372"/>
      <c r="AP33" s="372"/>
      <c r="AQ33" s="373"/>
      <c r="AU33" s="20">
        <f t="shared" si="10"/>
        <v>0</v>
      </c>
      <c r="AV33" s="25">
        <f t="shared" si="23"/>
        <v>0</v>
      </c>
      <c r="AW33" s="25">
        <f t="shared" si="24"/>
        <v>0</v>
      </c>
      <c r="AX33" s="25">
        <f t="shared" si="25"/>
        <v>0</v>
      </c>
      <c r="AY33" s="20">
        <f t="shared" si="11"/>
        <v>0</v>
      </c>
      <c r="AZ33" s="3">
        <f t="shared" si="12"/>
        <v>0</v>
      </c>
      <c r="BA33" s="25">
        <f t="shared" si="6"/>
        <v>0</v>
      </c>
      <c r="BB33" s="8">
        <f t="shared" si="13"/>
        <v>0</v>
      </c>
      <c r="BC33" s="25">
        <f t="shared" si="14"/>
        <v>0</v>
      </c>
      <c r="BD33" s="25">
        <f t="shared" si="15"/>
        <v>0</v>
      </c>
      <c r="BE33" s="164" t="b">
        <f t="shared" si="16"/>
        <v>0</v>
      </c>
      <c r="BF33" s="3">
        <f t="shared" si="17"/>
        <v>0</v>
      </c>
      <c r="BG33" s="25">
        <f t="shared" si="7"/>
        <v>0</v>
      </c>
      <c r="BH33" s="131" t="str">
        <f t="shared" si="18"/>
        <v>0</v>
      </c>
      <c r="BI33" s="25">
        <f t="shared" si="8"/>
        <v>0</v>
      </c>
      <c r="BJ33" s="96">
        <f t="shared" si="26"/>
        <v>0</v>
      </c>
      <c r="BK33"/>
      <c r="BN33" s="96">
        <f t="shared" si="19"/>
        <v>0</v>
      </c>
      <c r="BO33" s="20">
        <f t="shared" si="20"/>
        <v>0</v>
      </c>
      <c r="BP33"/>
      <c r="BQ33"/>
    </row>
    <row r="34" spans="3:69" ht="30" customHeight="1">
      <c r="C34" s="32">
        <f t="shared" si="9"/>
        <v>17</v>
      </c>
      <c r="D34" s="58" t="s">
        <v>12</v>
      </c>
      <c r="E34" s="91"/>
      <c r="F34" s="89"/>
      <c r="G34" s="38"/>
      <c r="H34" s="39" t="s">
        <v>4</v>
      </c>
      <c r="I34" s="40"/>
      <c r="J34" s="41"/>
      <c r="K34" s="39" t="s">
        <v>4</v>
      </c>
      <c r="L34" s="40"/>
      <c r="M34" s="127"/>
      <c r="N34" s="111"/>
      <c r="O34" s="45">
        <f t="shared" si="0"/>
      </c>
      <c r="P34" s="82">
        <f t="shared" si="1"/>
      </c>
      <c r="Q34" s="7"/>
      <c r="R34" s="147">
        <f t="shared" si="2"/>
      </c>
      <c r="S34" s="147">
        <f t="shared" si="3"/>
      </c>
      <c r="T34" s="7"/>
      <c r="U34" s="210"/>
      <c r="V34" s="211"/>
      <c r="X34" s="48"/>
      <c r="Y34" s="86"/>
      <c r="Z34" s="212"/>
      <c r="AA34" s="213"/>
      <c r="AB34" s="214"/>
      <c r="AC34" s="124">
        <f t="shared" si="21"/>
        <v>0</v>
      </c>
      <c r="AD34" s="101">
        <f t="shared" si="4"/>
        <v>0</v>
      </c>
      <c r="AE34" s="2"/>
      <c r="AF34" s="215">
        <f t="shared" si="22"/>
        <v>0</v>
      </c>
      <c r="AG34" s="216"/>
      <c r="AH34" s="217">
        <f t="shared" si="5"/>
        <v>0</v>
      </c>
      <c r="AI34" s="218"/>
      <c r="AK34" s="371"/>
      <c r="AL34" s="372"/>
      <c r="AM34" s="372"/>
      <c r="AN34" s="372"/>
      <c r="AO34" s="372"/>
      <c r="AP34" s="372"/>
      <c r="AQ34" s="373"/>
      <c r="AU34" s="20">
        <f t="shared" si="10"/>
        <v>0</v>
      </c>
      <c r="AV34" s="25">
        <f t="shared" si="23"/>
        <v>0</v>
      </c>
      <c r="AW34" s="25">
        <f t="shared" si="24"/>
        <v>0</v>
      </c>
      <c r="AX34" s="25">
        <f t="shared" si="25"/>
        <v>0</v>
      </c>
      <c r="AY34" s="20">
        <f t="shared" si="11"/>
        <v>0</v>
      </c>
      <c r="AZ34" s="3">
        <f t="shared" si="12"/>
        <v>0</v>
      </c>
      <c r="BA34" s="25">
        <f t="shared" si="6"/>
        <v>0</v>
      </c>
      <c r="BB34" s="8">
        <f t="shared" si="13"/>
        <v>0</v>
      </c>
      <c r="BC34" s="25">
        <f t="shared" si="14"/>
        <v>0</v>
      </c>
      <c r="BD34" s="25">
        <f t="shared" si="15"/>
        <v>0</v>
      </c>
      <c r="BE34" s="164" t="b">
        <f t="shared" si="16"/>
        <v>0</v>
      </c>
      <c r="BF34" s="3">
        <f t="shared" si="17"/>
        <v>0</v>
      </c>
      <c r="BG34" s="25">
        <f t="shared" si="7"/>
        <v>0</v>
      </c>
      <c r="BH34" s="131" t="str">
        <f t="shared" si="18"/>
        <v>0</v>
      </c>
      <c r="BI34" s="25">
        <f t="shared" si="8"/>
        <v>0</v>
      </c>
      <c r="BJ34" s="96">
        <f t="shared" si="26"/>
        <v>0</v>
      </c>
      <c r="BK34"/>
      <c r="BN34" s="96">
        <f t="shared" si="19"/>
        <v>0</v>
      </c>
      <c r="BO34" s="20">
        <f t="shared" si="20"/>
        <v>0</v>
      </c>
      <c r="BP34"/>
      <c r="BQ34"/>
    </row>
    <row r="35" spans="3:69" ht="30" customHeight="1">
      <c r="C35" s="32">
        <f t="shared" si="9"/>
        <v>18</v>
      </c>
      <c r="D35" s="58" t="s">
        <v>13</v>
      </c>
      <c r="E35" s="91"/>
      <c r="F35" s="89"/>
      <c r="G35" s="38"/>
      <c r="H35" s="39" t="s">
        <v>4</v>
      </c>
      <c r="I35" s="40"/>
      <c r="J35" s="41"/>
      <c r="K35" s="39" t="s">
        <v>4</v>
      </c>
      <c r="L35" s="40"/>
      <c r="M35" s="127"/>
      <c r="N35" s="111"/>
      <c r="O35" s="45">
        <f t="shared" si="0"/>
      </c>
      <c r="P35" s="82">
        <f t="shared" si="1"/>
      </c>
      <c r="Q35" s="7"/>
      <c r="R35" s="147">
        <f t="shared" si="2"/>
      </c>
      <c r="S35" s="147">
        <f t="shared" si="3"/>
      </c>
      <c r="T35" s="7"/>
      <c r="U35" s="210"/>
      <c r="V35" s="211"/>
      <c r="X35" s="48"/>
      <c r="Y35" s="86"/>
      <c r="Z35" s="212"/>
      <c r="AA35" s="213"/>
      <c r="AB35" s="214"/>
      <c r="AC35" s="124">
        <f t="shared" si="21"/>
        <v>0</v>
      </c>
      <c r="AD35" s="101">
        <f t="shared" si="4"/>
        <v>0</v>
      </c>
      <c r="AE35" s="2"/>
      <c r="AF35" s="215">
        <f t="shared" si="22"/>
        <v>0</v>
      </c>
      <c r="AG35" s="216"/>
      <c r="AH35" s="217">
        <f t="shared" si="5"/>
        <v>0</v>
      </c>
      <c r="AI35" s="218"/>
      <c r="AK35" s="371"/>
      <c r="AL35" s="372"/>
      <c r="AM35" s="372"/>
      <c r="AN35" s="372"/>
      <c r="AO35" s="372"/>
      <c r="AP35" s="372"/>
      <c r="AQ35" s="373"/>
      <c r="AU35" s="20">
        <f t="shared" si="10"/>
        <v>0</v>
      </c>
      <c r="AV35" s="25">
        <f t="shared" si="23"/>
        <v>0</v>
      </c>
      <c r="AW35" s="25">
        <f t="shared" si="24"/>
        <v>0</v>
      </c>
      <c r="AX35" s="25">
        <f t="shared" si="25"/>
        <v>0</v>
      </c>
      <c r="AY35" s="20">
        <f t="shared" si="11"/>
        <v>0</v>
      </c>
      <c r="AZ35" s="3">
        <f t="shared" si="12"/>
        <v>0</v>
      </c>
      <c r="BA35" s="25">
        <f t="shared" si="6"/>
        <v>0</v>
      </c>
      <c r="BB35" s="8">
        <f t="shared" si="13"/>
        <v>0</v>
      </c>
      <c r="BC35" s="25">
        <f t="shared" si="14"/>
        <v>0</v>
      </c>
      <c r="BD35" s="25">
        <f t="shared" si="15"/>
        <v>0</v>
      </c>
      <c r="BE35" s="164" t="b">
        <f t="shared" si="16"/>
        <v>0</v>
      </c>
      <c r="BF35" s="3">
        <f t="shared" si="17"/>
        <v>0</v>
      </c>
      <c r="BG35" s="25">
        <f t="shared" si="7"/>
        <v>0</v>
      </c>
      <c r="BH35" s="131" t="str">
        <f t="shared" si="18"/>
        <v>0</v>
      </c>
      <c r="BI35" s="25">
        <f t="shared" si="8"/>
        <v>0</v>
      </c>
      <c r="BJ35" s="96">
        <f t="shared" si="26"/>
        <v>0</v>
      </c>
      <c r="BK35"/>
      <c r="BN35" s="96">
        <f t="shared" si="19"/>
        <v>0</v>
      </c>
      <c r="BO35" s="20">
        <f t="shared" si="20"/>
        <v>0</v>
      </c>
      <c r="BP35"/>
      <c r="BQ35"/>
    </row>
    <row r="36" spans="3:69" ht="30" customHeight="1">
      <c r="C36" s="32">
        <f t="shared" si="9"/>
        <v>19</v>
      </c>
      <c r="D36" s="58" t="s">
        <v>14</v>
      </c>
      <c r="E36" s="91"/>
      <c r="F36" s="89"/>
      <c r="G36" s="38"/>
      <c r="H36" s="39" t="s">
        <v>4</v>
      </c>
      <c r="I36" s="40"/>
      <c r="J36" s="41"/>
      <c r="K36" s="39" t="s">
        <v>4</v>
      </c>
      <c r="L36" s="40"/>
      <c r="M36" s="127"/>
      <c r="N36" s="111"/>
      <c r="O36" s="45">
        <f t="shared" si="0"/>
      </c>
      <c r="P36" s="82">
        <f t="shared" si="1"/>
      </c>
      <c r="Q36" s="7"/>
      <c r="R36" s="147">
        <f t="shared" si="2"/>
      </c>
      <c r="S36" s="147">
        <f t="shared" si="3"/>
      </c>
      <c r="T36" s="7"/>
      <c r="U36" s="210"/>
      <c r="V36" s="211"/>
      <c r="X36" s="48"/>
      <c r="Y36" s="86"/>
      <c r="Z36" s="212"/>
      <c r="AA36" s="213"/>
      <c r="AB36" s="214"/>
      <c r="AC36" s="124">
        <f t="shared" si="21"/>
        <v>0</v>
      </c>
      <c r="AD36" s="101">
        <f t="shared" si="4"/>
        <v>0</v>
      </c>
      <c r="AE36" s="2"/>
      <c r="AF36" s="215">
        <f t="shared" si="22"/>
        <v>0</v>
      </c>
      <c r="AG36" s="216"/>
      <c r="AH36" s="217">
        <f t="shared" si="5"/>
        <v>0</v>
      </c>
      <c r="AI36" s="218"/>
      <c r="AK36" s="371"/>
      <c r="AL36" s="372"/>
      <c r="AM36" s="372"/>
      <c r="AN36" s="372"/>
      <c r="AO36" s="372"/>
      <c r="AP36" s="372"/>
      <c r="AQ36" s="373"/>
      <c r="AU36" s="20">
        <f t="shared" si="10"/>
        <v>0</v>
      </c>
      <c r="AV36" s="25">
        <f t="shared" si="23"/>
        <v>0</v>
      </c>
      <c r="AW36" s="25">
        <f t="shared" si="24"/>
        <v>0</v>
      </c>
      <c r="AX36" s="25">
        <f t="shared" si="25"/>
        <v>0</v>
      </c>
      <c r="AY36" s="20">
        <f t="shared" si="11"/>
        <v>0</v>
      </c>
      <c r="AZ36" s="3">
        <f t="shared" si="12"/>
        <v>0</v>
      </c>
      <c r="BA36" s="25">
        <f t="shared" si="6"/>
        <v>0</v>
      </c>
      <c r="BB36" s="8">
        <f t="shared" si="13"/>
        <v>0</v>
      </c>
      <c r="BC36" s="25">
        <f t="shared" si="14"/>
        <v>0</v>
      </c>
      <c r="BD36" s="25">
        <f t="shared" si="15"/>
        <v>0</v>
      </c>
      <c r="BE36" s="164" t="b">
        <f t="shared" si="16"/>
        <v>0</v>
      </c>
      <c r="BF36" s="3">
        <f t="shared" si="17"/>
        <v>0</v>
      </c>
      <c r="BG36" s="25">
        <f t="shared" si="7"/>
        <v>0</v>
      </c>
      <c r="BH36" s="131" t="str">
        <f t="shared" si="18"/>
        <v>0</v>
      </c>
      <c r="BI36" s="25">
        <f t="shared" si="8"/>
        <v>0</v>
      </c>
      <c r="BJ36" s="96">
        <f t="shared" si="26"/>
        <v>0</v>
      </c>
      <c r="BK36"/>
      <c r="BN36" s="96">
        <f t="shared" si="19"/>
        <v>0</v>
      </c>
      <c r="BO36" s="20">
        <f t="shared" si="20"/>
        <v>0</v>
      </c>
      <c r="BP36"/>
      <c r="BQ36"/>
    </row>
    <row r="37" spans="3:69" ht="30" customHeight="1">
      <c r="C37" s="32">
        <f t="shared" si="9"/>
        <v>20</v>
      </c>
      <c r="D37" s="58" t="s">
        <v>15</v>
      </c>
      <c r="E37" s="91"/>
      <c r="F37" s="89"/>
      <c r="G37" s="38"/>
      <c r="H37" s="39" t="s">
        <v>4</v>
      </c>
      <c r="I37" s="40"/>
      <c r="J37" s="41"/>
      <c r="K37" s="39" t="s">
        <v>4</v>
      </c>
      <c r="L37" s="40"/>
      <c r="M37" s="127"/>
      <c r="N37" s="111"/>
      <c r="O37" s="45">
        <f t="shared" si="0"/>
      </c>
      <c r="P37" s="82">
        <f t="shared" si="1"/>
      </c>
      <c r="Q37" s="7"/>
      <c r="R37" s="147">
        <f t="shared" si="2"/>
      </c>
      <c r="S37" s="147">
        <f t="shared" si="3"/>
      </c>
      <c r="T37" s="7"/>
      <c r="U37" s="210"/>
      <c r="V37" s="211"/>
      <c r="X37" s="48"/>
      <c r="Y37" s="86"/>
      <c r="Z37" s="212"/>
      <c r="AA37" s="213"/>
      <c r="AB37" s="214"/>
      <c r="AC37" s="124">
        <f t="shared" si="21"/>
        <v>0</v>
      </c>
      <c r="AD37" s="101">
        <f t="shared" si="4"/>
        <v>0</v>
      </c>
      <c r="AE37" s="2"/>
      <c r="AF37" s="215">
        <f t="shared" si="22"/>
        <v>0</v>
      </c>
      <c r="AG37" s="216"/>
      <c r="AH37" s="217">
        <f t="shared" si="5"/>
        <v>0</v>
      </c>
      <c r="AI37" s="218"/>
      <c r="AK37" s="371"/>
      <c r="AL37" s="372"/>
      <c r="AM37" s="372"/>
      <c r="AN37" s="372"/>
      <c r="AO37" s="372"/>
      <c r="AP37" s="372"/>
      <c r="AQ37" s="373"/>
      <c r="AU37" s="20">
        <f t="shared" si="10"/>
        <v>0</v>
      </c>
      <c r="AV37" s="25">
        <f t="shared" si="23"/>
        <v>0</v>
      </c>
      <c r="AW37" s="25">
        <f t="shared" si="24"/>
        <v>0</v>
      </c>
      <c r="AX37" s="25">
        <f t="shared" si="25"/>
        <v>0</v>
      </c>
      <c r="AY37" s="20">
        <f t="shared" si="11"/>
        <v>0</v>
      </c>
      <c r="AZ37" s="3">
        <f t="shared" si="12"/>
        <v>0</v>
      </c>
      <c r="BA37" s="25">
        <f t="shared" si="6"/>
        <v>0</v>
      </c>
      <c r="BB37" s="8">
        <f t="shared" si="13"/>
        <v>0</v>
      </c>
      <c r="BC37" s="25">
        <f t="shared" si="14"/>
        <v>0</v>
      </c>
      <c r="BD37" s="25">
        <f t="shared" si="15"/>
        <v>0</v>
      </c>
      <c r="BE37" s="164" t="b">
        <f t="shared" si="16"/>
        <v>0</v>
      </c>
      <c r="BF37" s="3">
        <f t="shared" si="17"/>
        <v>0</v>
      </c>
      <c r="BG37" s="25">
        <f t="shared" si="7"/>
        <v>0</v>
      </c>
      <c r="BH37" s="131" t="str">
        <f t="shared" si="18"/>
        <v>0</v>
      </c>
      <c r="BI37" s="25">
        <f t="shared" si="8"/>
        <v>0</v>
      </c>
      <c r="BJ37" s="96">
        <f t="shared" si="26"/>
        <v>0</v>
      </c>
      <c r="BK37"/>
      <c r="BN37" s="96">
        <f t="shared" si="19"/>
        <v>0</v>
      </c>
      <c r="BO37" s="20">
        <f t="shared" si="20"/>
        <v>0</v>
      </c>
      <c r="BP37"/>
      <c r="BQ37"/>
    </row>
    <row r="38" spans="3:69" ht="30" customHeight="1">
      <c r="C38" s="32">
        <f t="shared" si="9"/>
        <v>21</v>
      </c>
      <c r="D38" s="58" t="s">
        <v>16</v>
      </c>
      <c r="E38" s="91"/>
      <c r="F38" s="89"/>
      <c r="G38" s="38"/>
      <c r="H38" s="39" t="s">
        <v>4</v>
      </c>
      <c r="I38" s="40"/>
      <c r="J38" s="41"/>
      <c r="K38" s="39" t="s">
        <v>4</v>
      </c>
      <c r="L38" s="40"/>
      <c r="M38" s="127"/>
      <c r="N38" s="111"/>
      <c r="O38" s="45">
        <f t="shared" si="0"/>
      </c>
      <c r="P38" s="82">
        <f t="shared" si="1"/>
      </c>
      <c r="Q38" s="7"/>
      <c r="R38" s="147">
        <f t="shared" si="2"/>
      </c>
      <c r="S38" s="147">
        <f t="shared" si="3"/>
      </c>
      <c r="T38" s="7"/>
      <c r="U38" s="210"/>
      <c r="V38" s="211"/>
      <c r="X38" s="48"/>
      <c r="Y38" s="86"/>
      <c r="Z38" s="212"/>
      <c r="AA38" s="213"/>
      <c r="AB38" s="214"/>
      <c r="AC38" s="124">
        <f t="shared" si="21"/>
        <v>0</v>
      </c>
      <c r="AD38" s="101">
        <f t="shared" si="4"/>
        <v>0</v>
      </c>
      <c r="AE38" s="2"/>
      <c r="AF38" s="215">
        <f t="shared" si="22"/>
        <v>0</v>
      </c>
      <c r="AG38" s="216"/>
      <c r="AH38" s="217">
        <f t="shared" si="5"/>
        <v>0</v>
      </c>
      <c r="AI38" s="218"/>
      <c r="AK38" s="371"/>
      <c r="AL38" s="372"/>
      <c r="AM38" s="372"/>
      <c r="AN38" s="372"/>
      <c r="AO38" s="372"/>
      <c r="AP38" s="372"/>
      <c r="AQ38" s="373"/>
      <c r="AU38" s="20">
        <f t="shared" si="10"/>
        <v>0</v>
      </c>
      <c r="AV38" s="25">
        <f t="shared" si="23"/>
        <v>0</v>
      </c>
      <c r="AW38" s="25">
        <f t="shared" si="24"/>
        <v>0</v>
      </c>
      <c r="AX38" s="25">
        <f t="shared" si="25"/>
        <v>0</v>
      </c>
      <c r="AY38" s="20">
        <f t="shared" si="11"/>
        <v>0</v>
      </c>
      <c r="AZ38" s="3">
        <f t="shared" si="12"/>
        <v>0</v>
      </c>
      <c r="BA38" s="25">
        <f t="shared" si="6"/>
        <v>0</v>
      </c>
      <c r="BB38" s="8">
        <f t="shared" si="13"/>
        <v>0</v>
      </c>
      <c r="BC38" s="25">
        <f t="shared" si="14"/>
        <v>0</v>
      </c>
      <c r="BD38" s="25">
        <f t="shared" si="15"/>
        <v>0</v>
      </c>
      <c r="BE38" s="164" t="b">
        <f t="shared" si="16"/>
        <v>0</v>
      </c>
      <c r="BF38" s="3">
        <f t="shared" si="17"/>
        <v>0</v>
      </c>
      <c r="BG38" s="25">
        <f t="shared" si="7"/>
        <v>0</v>
      </c>
      <c r="BH38" s="131" t="str">
        <f t="shared" si="18"/>
        <v>0</v>
      </c>
      <c r="BI38" s="25">
        <f t="shared" si="8"/>
        <v>0</v>
      </c>
      <c r="BJ38" s="96">
        <f t="shared" si="26"/>
        <v>0</v>
      </c>
      <c r="BK38"/>
      <c r="BN38" s="96">
        <f t="shared" si="19"/>
        <v>0</v>
      </c>
      <c r="BO38" s="20">
        <f t="shared" si="20"/>
        <v>0</v>
      </c>
      <c r="BP38"/>
      <c r="BQ38"/>
    </row>
    <row r="39" spans="3:69" ht="30" customHeight="1">
      <c r="C39" s="32">
        <f t="shared" si="9"/>
        <v>22</v>
      </c>
      <c r="D39" s="58" t="s">
        <v>17</v>
      </c>
      <c r="E39" s="91"/>
      <c r="F39" s="89"/>
      <c r="G39" s="38"/>
      <c r="H39" s="39" t="s">
        <v>4</v>
      </c>
      <c r="I39" s="40"/>
      <c r="J39" s="41"/>
      <c r="K39" s="39" t="s">
        <v>4</v>
      </c>
      <c r="L39" s="40"/>
      <c r="M39" s="127"/>
      <c r="N39" s="111"/>
      <c r="O39" s="45">
        <f t="shared" si="0"/>
      </c>
      <c r="P39" s="82">
        <f t="shared" si="1"/>
      </c>
      <c r="Q39" s="7"/>
      <c r="R39" s="147">
        <f t="shared" si="2"/>
      </c>
      <c r="S39" s="147">
        <f t="shared" si="3"/>
      </c>
      <c r="T39" s="7"/>
      <c r="U39" s="210"/>
      <c r="V39" s="211"/>
      <c r="X39" s="48"/>
      <c r="Y39" s="86"/>
      <c r="Z39" s="212"/>
      <c r="AA39" s="213"/>
      <c r="AB39" s="214"/>
      <c r="AC39" s="124">
        <f t="shared" si="21"/>
        <v>0</v>
      </c>
      <c r="AD39" s="101">
        <f t="shared" si="4"/>
        <v>0</v>
      </c>
      <c r="AE39" s="2"/>
      <c r="AF39" s="215">
        <f t="shared" si="22"/>
        <v>0</v>
      </c>
      <c r="AG39" s="216"/>
      <c r="AH39" s="217">
        <f t="shared" si="5"/>
        <v>0</v>
      </c>
      <c r="AI39" s="218"/>
      <c r="AK39" s="371"/>
      <c r="AL39" s="372"/>
      <c r="AM39" s="372"/>
      <c r="AN39" s="372"/>
      <c r="AO39" s="372"/>
      <c r="AP39" s="372"/>
      <c r="AQ39" s="373"/>
      <c r="AU39" s="20">
        <f t="shared" si="10"/>
        <v>0</v>
      </c>
      <c r="AV39" s="25">
        <f t="shared" si="23"/>
        <v>0</v>
      </c>
      <c r="AW39" s="25">
        <f t="shared" si="24"/>
        <v>0</v>
      </c>
      <c r="AX39" s="25">
        <f t="shared" si="25"/>
        <v>0</v>
      </c>
      <c r="AY39" s="20">
        <f t="shared" si="11"/>
        <v>0</v>
      </c>
      <c r="AZ39" s="3">
        <f t="shared" si="12"/>
        <v>0</v>
      </c>
      <c r="BA39" s="25">
        <f t="shared" si="6"/>
        <v>0</v>
      </c>
      <c r="BB39" s="8">
        <f t="shared" si="13"/>
        <v>0</v>
      </c>
      <c r="BC39" s="25">
        <f t="shared" si="14"/>
        <v>0</v>
      </c>
      <c r="BD39" s="25">
        <f t="shared" si="15"/>
        <v>0</v>
      </c>
      <c r="BE39" s="164" t="b">
        <f t="shared" si="16"/>
        <v>0</v>
      </c>
      <c r="BF39" s="3">
        <f t="shared" si="17"/>
        <v>0</v>
      </c>
      <c r="BG39" s="25">
        <f t="shared" si="7"/>
        <v>0</v>
      </c>
      <c r="BH39" s="131" t="str">
        <f t="shared" si="18"/>
        <v>0</v>
      </c>
      <c r="BI39" s="25">
        <f t="shared" si="8"/>
        <v>0</v>
      </c>
      <c r="BJ39" s="96">
        <f t="shared" si="26"/>
        <v>0</v>
      </c>
      <c r="BK39"/>
      <c r="BN39" s="96">
        <f t="shared" si="19"/>
        <v>0</v>
      </c>
      <c r="BO39" s="20">
        <f t="shared" si="20"/>
        <v>0</v>
      </c>
      <c r="BP39"/>
      <c r="BQ39"/>
    </row>
    <row r="40" spans="3:69" ht="30" customHeight="1">
      <c r="C40" s="32">
        <f t="shared" si="9"/>
        <v>23</v>
      </c>
      <c r="D40" s="58" t="s">
        <v>18</v>
      </c>
      <c r="E40" s="91"/>
      <c r="F40" s="89"/>
      <c r="G40" s="38"/>
      <c r="H40" s="39" t="s">
        <v>4</v>
      </c>
      <c r="I40" s="40"/>
      <c r="J40" s="41"/>
      <c r="K40" s="39" t="s">
        <v>4</v>
      </c>
      <c r="L40" s="40"/>
      <c r="M40" s="127"/>
      <c r="N40" s="111"/>
      <c r="O40" s="45">
        <f t="shared" si="0"/>
      </c>
      <c r="P40" s="82">
        <f t="shared" si="1"/>
      </c>
      <c r="Q40" s="7"/>
      <c r="R40" s="147">
        <f t="shared" si="2"/>
      </c>
      <c r="S40" s="147">
        <f t="shared" si="3"/>
      </c>
      <c r="T40" s="7"/>
      <c r="U40" s="210"/>
      <c r="V40" s="211"/>
      <c r="X40" s="48"/>
      <c r="Y40" s="86"/>
      <c r="Z40" s="212"/>
      <c r="AA40" s="213"/>
      <c r="AB40" s="214"/>
      <c r="AC40" s="124">
        <f t="shared" si="21"/>
        <v>0</v>
      </c>
      <c r="AD40" s="101">
        <f t="shared" si="4"/>
        <v>0</v>
      </c>
      <c r="AE40" s="2"/>
      <c r="AF40" s="215">
        <f t="shared" si="22"/>
        <v>0</v>
      </c>
      <c r="AG40" s="216"/>
      <c r="AH40" s="217">
        <f t="shared" si="5"/>
        <v>0</v>
      </c>
      <c r="AI40" s="218"/>
      <c r="AK40" s="371"/>
      <c r="AL40" s="372"/>
      <c r="AM40" s="372"/>
      <c r="AN40" s="372"/>
      <c r="AO40" s="372"/>
      <c r="AP40" s="372"/>
      <c r="AQ40" s="373"/>
      <c r="AU40" s="20">
        <f t="shared" si="10"/>
        <v>0</v>
      </c>
      <c r="AV40" s="25">
        <f t="shared" si="23"/>
        <v>0</v>
      </c>
      <c r="AW40" s="25">
        <f t="shared" si="24"/>
        <v>0</v>
      </c>
      <c r="AX40" s="25">
        <f t="shared" si="25"/>
        <v>0</v>
      </c>
      <c r="AY40" s="20">
        <f t="shared" si="11"/>
        <v>0</v>
      </c>
      <c r="AZ40" s="3">
        <f t="shared" si="12"/>
        <v>0</v>
      </c>
      <c r="BA40" s="25">
        <f t="shared" si="6"/>
        <v>0</v>
      </c>
      <c r="BB40" s="8">
        <f t="shared" si="13"/>
        <v>0</v>
      </c>
      <c r="BC40" s="25">
        <f t="shared" si="14"/>
        <v>0</v>
      </c>
      <c r="BD40" s="25">
        <f t="shared" si="15"/>
        <v>0</v>
      </c>
      <c r="BE40" s="164" t="b">
        <f t="shared" si="16"/>
        <v>0</v>
      </c>
      <c r="BF40" s="3">
        <f t="shared" si="17"/>
        <v>0</v>
      </c>
      <c r="BG40" s="25">
        <f t="shared" si="7"/>
        <v>0</v>
      </c>
      <c r="BH40" s="131" t="str">
        <f t="shared" si="18"/>
        <v>0</v>
      </c>
      <c r="BI40" s="25">
        <f t="shared" si="8"/>
        <v>0</v>
      </c>
      <c r="BJ40" s="96">
        <f t="shared" si="26"/>
        <v>0</v>
      </c>
      <c r="BK40"/>
      <c r="BN40" s="96">
        <f t="shared" si="19"/>
        <v>0</v>
      </c>
      <c r="BO40" s="20">
        <f t="shared" si="20"/>
        <v>0</v>
      </c>
      <c r="BP40"/>
      <c r="BQ40"/>
    </row>
    <row r="41" spans="3:69" ht="30" customHeight="1">
      <c r="C41" s="32">
        <f t="shared" si="9"/>
        <v>24</v>
      </c>
      <c r="D41" s="58" t="s">
        <v>12</v>
      </c>
      <c r="E41" s="91"/>
      <c r="F41" s="89"/>
      <c r="G41" s="38"/>
      <c r="H41" s="39" t="s">
        <v>4</v>
      </c>
      <c r="I41" s="40"/>
      <c r="J41" s="41"/>
      <c r="K41" s="39" t="s">
        <v>4</v>
      </c>
      <c r="L41" s="40"/>
      <c r="M41" s="127"/>
      <c r="N41" s="111"/>
      <c r="O41" s="45">
        <f t="shared" si="0"/>
      </c>
      <c r="P41" s="82">
        <f t="shared" si="1"/>
      </c>
      <c r="Q41" s="7"/>
      <c r="R41" s="147">
        <f t="shared" si="2"/>
      </c>
      <c r="S41" s="147">
        <f t="shared" si="3"/>
      </c>
      <c r="T41" s="7"/>
      <c r="U41" s="210"/>
      <c r="V41" s="211"/>
      <c r="X41" s="48"/>
      <c r="Y41" s="86"/>
      <c r="Z41" s="212"/>
      <c r="AA41" s="213"/>
      <c r="AB41" s="214"/>
      <c r="AC41" s="124">
        <f t="shared" si="21"/>
        <v>0</v>
      </c>
      <c r="AD41" s="101">
        <f t="shared" si="4"/>
        <v>0</v>
      </c>
      <c r="AE41" s="2"/>
      <c r="AF41" s="215">
        <f t="shared" si="22"/>
        <v>0</v>
      </c>
      <c r="AG41" s="216"/>
      <c r="AH41" s="217">
        <f t="shared" si="5"/>
        <v>0</v>
      </c>
      <c r="AI41" s="218"/>
      <c r="AK41" s="371"/>
      <c r="AL41" s="372"/>
      <c r="AM41" s="372"/>
      <c r="AN41" s="372"/>
      <c r="AO41" s="372"/>
      <c r="AP41" s="372"/>
      <c r="AQ41" s="373"/>
      <c r="AU41" s="20">
        <f t="shared" si="10"/>
        <v>0</v>
      </c>
      <c r="AV41" s="25">
        <f t="shared" si="23"/>
        <v>0</v>
      </c>
      <c r="AW41" s="25">
        <f t="shared" si="24"/>
        <v>0</v>
      </c>
      <c r="AX41" s="25">
        <f t="shared" si="25"/>
        <v>0</v>
      </c>
      <c r="AY41" s="20">
        <f t="shared" si="11"/>
        <v>0</v>
      </c>
      <c r="AZ41" s="3">
        <f t="shared" si="12"/>
        <v>0</v>
      </c>
      <c r="BA41" s="25">
        <f t="shared" si="6"/>
        <v>0</v>
      </c>
      <c r="BB41" s="8">
        <f t="shared" si="13"/>
        <v>0</v>
      </c>
      <c r="BC41" s="25">
        <f t="shared" si="14"/>
        <v>0</v>
      </c>
      <c r="BD41" s="25">
        <f t="shared" si="15"/>
        <v>0</v>
      </c>
      <c r="BE41" s="164" t="b">
        <f t="shared" si="16"/>
        <v>0</v>
      </c>
      <c r="BF41" s="3">
        <f t="shared" si="17"/>
        <v>0</v>
      </c>
      <c r="BG41" s="25">
        <f t="shared" si="7"/>
        <v>0</v>
      </c>
      <c r="BH41" s="131" t="str">
        <f t="shared" si="18"/>
        <v>0</v>
      </c>
      <c r="BI41" s="25">
        <f t="shared" si="8"/>
        <v>0</v>
      </c>
      <c r="BJ41" s="96">
        <f t="shared" si="26"/>
        <v>0</v>
      </c>
      <c r="BK41"/>
      <c r="BN41" s="96">
        <f t="shared" si="19"/>
        <v>0</v>
      </c>
      <c r="BO41" s="20">
        <f t="shared" si="20"/>
        <v>0</v>
      </c>
      <c r="BP41"/>
      <c r="BQ41"/>
    </row>
    <row r="42" spans="3:69" ht="30" customHeight="1">
      <c r="C42" s="32">
        <f t="shared" si="9"/>
        <v>25</v>
      </c>
      <c r="D42" s="58" t="s">
        <v>13</v>
      </c>
      <c r="E42" s="91"/>
      <c r="F42" s="89"/>
      <c r="G42" s="38"/>
      <c r="H42" s="39" t="s">
        <v>4</v>
      </c>
      <c r="I42" s="40"/>
      <c r="J42" s="41"/>
      <c r="K42" s="39" t="s">
        <v>4</v>
      </c>
      <c r="L42" s="40"/>
      <c r="M42" s="127"/>
      <c r="N42" s="111"/>
      <c r="O42" s="45">
        <f t="shared" si="0"/>
      </c>
      <c r="P42" s="82">
        <f t="shared" si="1"/>
      </c>
      <c r="Q42" s="7"/>
      <c r="R42" s="147">
        <f t="shared" si="2"/>
      </c>
      <c r="S42" s="147">
        <f t="shared" si="3"/>
      </c>
      <c r="T42" s="7"/>
      <c r="U42" s="210"/>
      <c r="V42" s="211"/>
      <c r="X42" s="48"/>
      <c r="Y42" s="86"/>
      <c r="Z42" s="212"/>
      <c r="AA42" s="213"/>
      <c r="AB42" s="214"/>
      <c r="AC42" s="124">
        <f t="shared" si="21"/>
        <v>0</v>
      </c>
      <c r="AD42" s="101">
        <f t="shared" si="4"/>
        <v>0</v>
      </c>
      <c r="AE42" s="2"/>
      <c r="AF42" s="215">
        <f t="shared" si="22"/>
        <v>0</v>
      </c>
      <c r="AG42" s="216"/>
      <c r="AH42" s="217">
        <f t="shared" si="5"/>
        <v>0</v>
      </c>
      <c r="AI42" s="218"/>
      <c r="AK42" s="371"/>
      <c r="AL42" s="372"/>
      <c r="AM42" s="372"/>
      <c r="AN42" s="372"/>
      <c r="AO42" s="372"/>
      <c r="AP42" s="372"/>
      <c r="AQ42" s="373"/>
      <c r="AU42" s="20">
        <f t="shared" si="10"/>
        <v>0</v>
      </c>
      <c r="AV42" s="25">
        <f t="shared" si="23"/>
        <v>0</v>
      </c>
      <c r="AW42" s="25">
        <f t="shared" si="24"/>
        <v>0</v>
      </c>
      <c r="AX42" s="25">
        <f t="shared" si="25"/>
        <v>0</v>
      </c>
      <c r="AY42" s="20">
        <f t="shared" si="11"/>
        <v>0</v>
      </c>
      <c r="AZ42" s="3">
        <f t="shared" si="12"/>
        <v>0</v>
      </c>
      <c r="BA42" s="25">
        <f t="shared" si="6"/>
        <v>0</v>
      </c>
      <c r="BB42" s="8">
        <f t="shared" si="13"/>
        <v>0</v>
      </c>
      <c r="BC42" s="25">
        <f t="shared" si="14"/>
        <v>0</v>
      </c>
      <c r="BD42" s="25">
        <f t="shared" si="15"/>
        <v>0</v>
      </c>
      <c r="BE42" s="164" t="b">
        <f t="shared" si="16"/>
        <v>0</v>
      </c>
      <c r="BF42" s="3">
        <f t="shared" si="17"/>
        <v>0</v>
      </c>
      <c r="BG42" s="25">
        <f t="shared" si="7"/>
        <v>0</v>
      </c>
      <c r="BH42" s="131" t="str">
        <f t="shared" si="18"/>
        <v>0</v>
      </c>
      <c r="BI42" s="25">
        <f t="shared" si="8"/>
        <v>0</v>
      </c>
      <c r="BJ42" s="96">
        <f t="shared" si="26"/>
        <v>0</v>
      </c>
      <c r="BK42"/>
      <c r="BN42" s="96">
        <f t="shared" si="19"/>
        <v>0</v>
      </c>
      <c r="BO42" s="20">
        <f t="shared" si="20"/>
        <v>0</v>
      </c>
      <c r="BP42"/>
      <c r="BQ42"/>
    </row>
    <row r="43" spans="3:69" ht="30" customHeight="1">
      <c r="C43" s="32">
        <f t="shared" si="9"/>
        <v>26</v>
      </c>
      <c r="D43" s="58" t="s">
        <v>14</v>
      </c>
      <c r="E43" s="91"/>
      <c r="F43" s="89"/>
      <c r="G43" s="38"/>
      <c r="H43" s="39" t="s">
        <v>4</v>
      </c>
      <c r="I43" s="40"/>
      <c r="J43" s="41"/>
      <c r="K43" s="39" t="s">
        <v>4</v>
      </c>
      <c r="L43" s="40"/>
      <c r="M43" s="127"/>
      <c r="N43" s="111"/>
      <c r="O43" s="45">
        <f t="shared" si="0"/>
      </c>
      <c r="P43" s="82">
        <f t="shared" si="1"/>
      </c>
      <c r="Q43" s="7"/>
      <c r="R43" s="147">
        <f t="shared" si="2"/>
      </c>
      <c r="S43" s="147">
        <f t="shared" si="3"/>
      </c>
      <c r="T43" s="7"/>
      <c r="U43" s="210"/>
      <c r="V43" s="211"/>
      <c r="X43" s="48"/>
      <c r="Y43" s="86"/>
      <c r="Z43" s="212"/>
      <c r="AA43" s="213"/>
      <c r="AB43" s="214"/>
      <c r="AC43" s="124">
        <f t="shared" si="21"/>
        <v>0</v>
      </c>
      <c r="AD43" s="101">
        <f t="shared" si="4"/>
        <v>0</v>
      </c>
      <c r="AE43" s="2"/>
      <c r="AF43" s="215">
        <f t="shared" si="22"/>
        <v>0</v>
      </c>
      <c r="AG43" s="216"/>
      <c r="AH43" s="217">
        <f t="shared" si="5"/>
        <v>0</v>
      </c>
      <c r="AI43" s="218"/>
      <c r="AK43" s="371"/>
      <c r="AL43" s="372"/>
      <c r="AM43" s="372"/>
      <c r="AN43" s="372"/>
      <c r="AO43" s="372"/>
      <c r="AP43" s="372"/>
      <c r="AQ43" s="373"/>
      <c r="AU43" s="20">
        <f t="shared" si="10"/>
        <v>0</v>
      </c>
      <c r="AV43" s="25">
        <f t="shared" si="23"/>
        <v>0</v>
      </c>
      <c r="AW43" s="25">
        <f t="shared" si="24"/>
        <v>0</v>
      </c>
      <c r="AX43" s="25">
        <f t="shared" si="25"/>
        <v>0</v>
      </c>
      <c r="AY43" s="20">
        <f t="shared" si="11"/>
        <v>0</v>
      </c>
      <c r="AZ43" s="3">
        <f t="shared" si="12"/>
        <v>0</v>
      </c>
      <c r="BA43" s="25">
        <f t="shared" si="6"/>
        <v>0</v>
      </c>
      <c r="BB43" s="8">
        <f t="shared" si="13"/>
        <v>0</v>
      </c>
      <c r="BC43" s="25">
        <f t="shared" si="14"/>
        <v>0</v>
      </c>
      <c r="BD43" s="25">
        <f t="shared" si="15"/>
        <v>0</v>
      </c>
      <c r="BE43" s="164" t="b">
        <f t="shared" si="16"/>
        <v>0</v>
      </c>
      <c r="BF43" s="3">
        <f t="shared" si="17"/>
        <v>0</v>
      </c>
      <c r="BG43" s="25">
        <f t="shared" si="7"/>
        <v>0</v>
      </c>
      <c r="BH43" s="131" t="str">
        <f t="shared" si="18"/>
        <v>0</v>
      </c>
      <c r="BI43" s="25">
        <f t="shared" si="8"/>
        <v>0</v>
      </c>
      <c r="BJ43" s="96">
        <f t="shared" si="26"/>
        <v>0</v>
      </c>
      <c r="BK43"/>
      <c r="BN43" s="96">
        <f t="shared" si="19"/>
        <v>0</v>
      </c>
      <c r="BO43" s="20">
        <f t="shared" si="20"/>
        <v>0</v>
      </c>
      <c r="BP43"/>
      <c r="BQ43"/>
    </row>
    <row r="44" spans="3:69" ht="30" customHeight="1">
      <c r="C44" s="32">
        <f t="shared" si="9"/>
        <v>27</v>
      </c>
      <c r="D44" s="58" t="s">
        <v>15</v>
      </c>
      <c r="E44" s="91"/>
      <c r="F44" s="89"/>
      <c r="G44" s="38"/>
      <c r="H44" s="39" t="s">
        <v>4</v>
      </c>
      <c r="I44" s="40"/>
      <c r="J44" s="41"/>
      <c r="K44" s="39" t="s">
        <v>4</v>
      </c>
      <c r="L44" s="40"/>
      <c r="M44" s="127"/>
      <c r="N44" s="111"/>
      <c r="O44" s="45">
        <f t="shared" si="0"/>
      </c>
      <c r="P44" s="82">
        <f t="shared" si="1"/>
      </c>
      <c r="Q44" s="7"/>
      <c r="R44" s="147">
        <f t="shared" si="2"/>
      </c>
      <c r="S44" s="147">
        <f t="shared" si="3"/>
      </c>
      <c r="T44" s="7"/>
      <c r="U44" s="210"/>
      <c r="V44" s="211"/>
      <c r="X44" s="48"/>
      <c r="Y44" s="86"/>
      <c r="Z44" s="212"/>
      <c r="AA44" s="213"/>
      <c r="AB44" s="214"/>
      <c r="AC44" s="124">
        <f t="shared" si="21"/>
        <v>0</v>
      </c>
      <c r="AD44" s="101">
        <f t="shared" si="4"/>
        <v>0</v>
      </c>
      <c r="AE44" s="2"/>
      <c r="AF44" s="215">
        <f t="shared" si="22"/>
        <v>0</v>
      </c>
      <c r="AG44" s="216"/>
      <c r="AH44" s="217">
        <f t="shared" si="5"/>
        <v>0</v>
      </c>
      <c r="AI44" s="218"/>
      <c r="AK44" s="371"/>
      <c r="AL44" s="372"/>
      <c r="AM44" s="372"/>
      <c r="AN44" s="372"/>
      <c r="AO44" s="372"/>
      <c r="AP44" s="372"/>
      <c r="AQ44" s="373"/>
      <c r="AU44" s="20">
        <f t="shared" si="10"/>
        <v>0</v>
      </c>
      <c r="AV44" s="25">
        <f t="shared" si="23"/>
        <v>0</v>
      </c>
      <c r="AW44" s="25">
        <f t="shared" si="24"/>
        <v>0</v>
      </c>
      <c r="AX44" s="25">
        <f t="shared" si="25"/>
        <v>0</v>
      </c>
      <c r="AY44" s="20">
        <f t="shared" si="11"/>
        <v>0</v>
      </c>
      <c r="AZ44" s="3">
        <f t="shared" si="12"/>
        <v>0</v>
      </c>
      <c r="BA44" s="25">
        <f t="shared" si="6"/>
        <v>0</v>
      </c>
      <c r="BB44" s="8">
        <f t="shared" si="13"/>
        <v>0</v>
      </c>
      <c r="BC44" s="25">
        <f t="shared" si="14"/>
        <v>0</v>
      </c>
      <c r="BD44" s="25">
        <f t="shared" si="15"/>
        <v>0</v>
      </c>
      <c r="BE44" s="164" t="b">
        <f t="shared" si="16"/>
        <v>0</v>
      </c>
      <c r="BF44" s="3">
        <f t="shared" si="17"/>
        <v>0</v>
      </c>
      <c r="BG44" s="25">
        <f t="shared" si="7"/>
        <v>0</v>
      </c>
      <c r="BH44" s="131" t="str">
        <f t="shared" si="18"/>
        <v>0</v>
      </c>
      <c r="BI44" s="25">
        <f t="shared" si="8"/>
        <v>0</v>
      </c>
      <c r="BJ44" s="96">
        <f t="shared" si="26"/>
        <v>0</v>
      </c>
      <c r="BK44"/>
      <c r="BN44" s="96">
        <f t="shared" si="19"/>
        <v>0</v>
      </c>
      <c r="BO44" s="20">
        <f t="shared" si="20"/>
        <v>0</v>
      </c>
      <c r="BP44"/>
      <c r="BQ44"/>
    </row>
    <row r="45" spans="3:69" ht="30" customHeight="1">
      <c r="C45" s="32">
        <f t="shared" si="9"/>
        <v>28</v>
      </c>
      <c r="D45" s="58" t="s">
        <v>16</v>
      </c>
      <c r="E45" s="91"/>
      <c r="F45" s="89"/>
      <c r="G45" s="38"/>
      <c r="H45" s="39" t="s">
        <v>4</v>
      </c>
      <c r="I45" s="40"/>
      <c r="J45" s="41"/>
      <c r="K45" s="39" t="s">
        <v>4</v>
      </c>
      <c r="L45" s="40"/>
      <c r="M45" s="127"/>
      <c r="N45" s="111"/>
      <c r="O45" s="45">
        <f t="shared" si="0"/>
      </c>
      <c r="P45" s="82">
        <f t="shared" si="1"/>
      </c>
      <c r="Q45" s="7"/>
      <c r="R45" s="147">
        <f t="shared" si="2"/>
      </c>
      <c r="S45" s="147">
        <f t="shared" si="3"/>
      </c>
      <c r="T45" s="7"/>
      <c r="U45" s="210"/>
      <c r="V45" s="211"/>
      <c r="X45" s="48"/>
      <c r="Y45" s="86"/>
      <c r="Z45" s="212"/>
      <c r="AA45" s="213"/>
      <c r="AB45" s="214"/>
      <c r="AC45" s="124">
        <f t="shared" si="21"/>
        <v>0</v>
      </c>
      <c r="AD45" s="101">
        <f t="shared" si="4"/>
        <v>0</v>
      </c>
      <c r="AE45" s="2"/>
      <c r="AF45" s="215">
        <f t="shared" si="22"/>
        <v>0</v>
      </c>
      <c r="AG45" s="216"/>
      <c r="AH45" s="217">
        <f t="shared" si="5"/>
        <v>0</v>
      </c>
      <c r="AI45" s="218"/>
      <c r="AK45" s="371"/>
      <c r="AL45" s="372"/>
      <c r="AM45" s="372"/>
      <c r="AN45" s="372"/>
      <c r="AO45" s="372"/>
      <c r="AP45" s="372"/>
      <c r="AQ45" s="373"/>
      <c r="AU45" s="20">
        <f t="shared" si="10"/>
        <v>0</v>
      </c>
      <c r="AV45" s="25">
        <f t="shared" si="23"/>
        <v>0</v>
      </c>
      <c r="AW45" s="25">
        <f t="shared" si="24"/>
        <v>0</v>
      </c>
      <c r="AX45" s="25">
        <f t="shared" si="25"/>
        <v>0</v>
      </c>
      <c r="AY45" s="20">
        <f t="shared" si="11"/>
        <v>0</v>
      </c>
      <c r="AZ45" s="3">
        <f t="shared" si="12"/>
        <v>0</v>
      </c>
      <c r="BA45" s="25">
        <f t="shared" si="6"/>
        <v>0</v>
      </c>
      <c r="BB45" s="8">
        <f t="shared" si="13"/>
        <v>0</v>
      </c>
      <c r="BC45" s="25">
        <f t="shared" si="14"/>
        <v>0</v>
      </c>
      <c r="BD45" s="25">
        <f t="shared" si="15"/>
        <v>0</v>
      </c>
      <c r="BE45" s="164" t="b">
        <f t="shared" si="16"/>
        <v>0</v>
      </c>
      <c r="BF45" s="3">
        <f t="shared" si="17"/>
        <v>0</v>
      </c>
      <c r="BG45" s="25">
        <f t="shared" si="7"/>
        <v>0</v>
      </c>
      <c r="BH45" s="131" t="str">
        <f t="shared" si="18"/>
        <v>0</v>
      </c>
      <c r="BI45" s="25">
        <f t="shared" si="8"/>
        <v>0</v>
      </c>
      <c r="BJ45" s="96">
        <f t="shared" si="26"/>
        <v>0</v>
      </c>
      <c r="BK45"/>
      <c r="BN45" s="96">
        <f t="shared" si="19"/>
        <v>0</v>
      </c>
      <c r="BO45" s="20">
        <f t="shared" si="20"/>
        <v>0</v>
      </c>
      <c r="BP45"/>
      <c r="BQ45"/>
    </row>
    <row r="46" spans="3:69" ht="30" customHeight="1">
      <c r="C46" s="32">
        <f t="shared" si="9"/>
        <v>29</v>
      </c>
      <c r="D46" s="58" t="s">
        <v>17</v>
      </c>
      <c r="E46" s="91"/>
      <c r="F46" s="89"/>
      <c r="G46" s="38"/>
      <c r="H46" s="39" t="s">
        <v>4</v>
      </c>
      <c r="I46" s="40"/>
      <c r="J46" s="41"/>
      <c r="K46" s="39" t="s">
        <v>4</v>
      </c>
      <c r="L46" s="40"/>
      <c r="M46" s="127"/>
      <c r="N46" s="111"/>
      <c r="O46" s="45">
        <f t="shared" si="0"/>
      </c>
      <c r="P46" s="82">
        <f t="shared" si="1"/>
      </c>
      <c r="Q46" s="7"/>
      <c r="R46" s="147">
        <f t="shared" si="2"/>
      </c>
      <c r="S46" s="147">
        <f t="shared" si="3"/>
      </c>
      <c r="T46" s="7"/>
      <c r="U46" s="210"/>
      <c r="V46" s="211"/>
      <c r="X46" s="48"/>
      <c r="Y46" s="86"/>
      <c r="Z46" s="212"/>
      <c r="AA46" s="213"/>
      <c r="AB46" s="214"/>
      <c r="AC46" s="124">
        <f t="shared" si="21"/>
        <v>0</v>
      </c>
      <c r="AD46" s="101">
        <f t="shared" si="4"/>
        <v>0</v>
      </c>
      <c r="AE46" s="2"/>
      <c r="AF46" s="215">
        <f t="shared" si="22"/>
        <v>0</v>
      </c>
      <c r="AG46" s="216"/>
      <c r="AH46" s="217">
        <f t="shared" si="5"/>
        <v>0</v>
      </c>
      <c r="AI46" s="218"/>
      <c r="AK46" s="371"/>
      <c r="AL46" s="372"/>
      <c r="AM46" s="372"/>
      <c r="AN46" s="372"/>
      <c r="AO46" s="372"/>
      <c r="AP46" s="372"/>
      <c r="AQ46" s="373"/>
      <c r="AU46" s="20">
        <f t="shared" si="10"/>
        <v>0</v>
      </c>
      <c r="AV46" s="25">
        <f t="shared" si="23"/>
        <v>0</v>
      </c>
      <c r="AW46" s="25">
        <f t="shared" si="24"/>
        <v>0</v>
      </c>
      <c r="AX46" s="25">
        <f t="shared" si="25"/>
        <v>0</v>
      </c>
      <c r="AY46" s="20">
        <f t="shared" si="11"/>
        <v>0</v>
      </c>
      <c r="AZ46" s="3">
        <f t="shared" si="12"/>
        <v>0</v>
      </c>
      <c r="BA46" s="25">
        <f t="shared" si="6"/>
        <v>0</v>
      </c>
      <c r="BB46" s="8">
        <f t="shared" si="13"/>
        <v>0</v>
      </c>
      <c r="BC46" s="25">
        <f t="shared" si="14"/>
        <v>0</v>
      </c>
      <c r="BD46" s="25">
        <f t="shared" si="15"/>
        <v>0</v>
      </c>
      <c r="BE46" s="164" t="b">
        <f t="shared" si="16"/>
        <v>0</v>
      </c>
      <c r="BF46" s="3">
        <f t="shared" si="17"/>
        <v>0</v>
      </c>
      <c r="BG46" s="25">
        <f t="shared" si="7"/>
        <v>0</v>
      </c>
      <c r="BH46" s="131" t="str">
        <f t="shared" si="18"/>
        <v>0</v>
      </c>
      <c r="BI46" s="25">
        <f t="shared" si="8"/>
        <v>0</v>
      </c>
      <c r="BJ46" s="96">
        <f t="shared" si="26"/>
        <v>0</v>
      </c>
      <c r="BK46"/>
      <c r="BN46" s="96">
        <f t="shared" si="19"/>
        <v>0</v>
      </c>
      <c r="BO46" s="20">
        <f t="shared" si="20"/>
        <v>0</v>
      </c>
      <c r="BP46"/>
      <c r="BQ46"/>
    </row>
    <row r="47" spans="3:69" ht="30" customHeight="1">
      <c r="C47" s="32">
        <f t="shared" si="9"/>
        <v>30</v>
      </c>
      <c r="D47" s="58" t="s">
        <v>116</v>
      </c>
      <c r="E47" s="91"/>
      <c r="F47" s="89"/>
      <c r="G47" s="38"/>
      <c r="H47" s="39" t="s">
        <v>4</v>
      </c>
      <c r="I47" s="40"/>
      <c r="J47" s="41"/>
      <c r="K47" s="39" t="s">
        <v>4</v>
      </c>
      <c r="L47" s="40"/>
      <c r="M47" s="127"/>
      <c r="N47" s="111"/>
      <c r="O47" s="45">
        <f t="shared" si="0"/>
      </c>
      <c r="P47" s="82">
        <f t="shared" si="1"/>
      </c>
      <c r="Q47" s="7"/>
      <c r="R47" s="147">
        <f t="shared" si="2"/>
      </c>
      <c r="S47" s="147">
        <f t="shared" si="3"/>
      </c>
      <c r="T47" s="7"/>
      <c r="U47" s="210"/>
      <c r="V47" s="211"/>
      <c r="X47" s="48"/>
      <c r="Y47" s="86"/>
      <c r="Z47" s="212"/>
      <c r="AA47" s="213"/>
      <c r="AB47" s="214"/>
      <c r="AC47" s="124">
        <f t="shared" si="21"/>
        <v>0</v>
      </c>
      <c r="AD47" s="101">
        <f t="shared" si="4"/>
        <v>0</v>
      </c>
      <c r="AE47" s="2"/>
      <c r="AF47" s="215">
        <f t="shared" si="22"/>
        <v>0</v>
      </c>
      <c r="AG47" s="216"/>
      <c r="AH47" s="217">
        <f t="shared" si="5"/>
        <v>0</v>
      </c>
      <c r="AI47" s="218"/>
      <c r="AK47" s="371"/>
      <c r="AL47" s="372"/>
      <c r="AM47" s="372"/>
      <c r="AN47" s="372"/>
      <c r="AO47" s="372"/>
      <c r="AP47" s="372"/>
      <c r="AQ47" s="373"/>
      <c r="AU47" s="20">
        <f t="shared" si="10"/>
        <v>0</v>
      </c>
      <c r="AV47" s="25">
        <f t="shared" si="23"/>
        <v>0</v>
      </c>
      <c r="AW47" s="25">
        <f t="shared" si="24"/>
        <v>0</v>
      </c>
      <c r="AX47" s="25">
        <f t="shared" si="25"/>
        <v>0</v>
      </c>
      <c r="AY47" s="20">
        <f t="shared" si="11"/>
        <v>0</v>
      </c>
      <c r="AZ47" s="3">
        <f t="shared" si="12"/>
        <v>0</v>
      </c>
      <c r="BA47" s="25">
        <f t="shared" si="6"/>
        <v>0</v>
      </c>
      <c r="BB47" s="8">
        <f t="shared" si="13"/>
        <v>0</v>
      </c>
      <c r="BC47" s="25">
        <f t="shared" si="14"/>
        <v>0</v>
      </c>
      <c r="BD47" s="25">
        <f t="shared" si="15"/>
        <v>0</v>
      </c>
      <c r="BE47" s="164" t="b">
        <f t="shared" si="16"/>
        <v>0</v>
      </c>
      <c r="BF47" s="3">
        <f t="shared" si="17"/>
        <v>0</v>
      </c>
      <c r="BG47" s="25">
        <f t="shared" si="7"/>
        <v>0</v>
      </c>
      <c r="BH47" s="131" t="str">
        <f t="shared" si="18"/>
        <v>0</v>
      </c>
      <c r="BI47" s="25">
        <f t="shared" si="8"/>
        <v>0</v>
      </c>
      <c r="BJ47" s="96">
        <f t="shared" si="26"/>
        <v>0</v>
      </c>
      <c r="BK47"/>
      <c r="BN47" s="96">
        <f t="shared" si="19"/>
        <v>0</v>
      </c>
      <c r="BO47" s="20">
        <f t="shared" si="20"/>
        <v>0</v>
      </c>
      <c r="BP47"/>
      <c r="BQ47"/>
    </row>
    <row r="48" spans="3:69" ht="30" customHeight="1" thickBot="1">
      <c r="C48" s="33">
        <f t="shared" si="9"/>
        <v>31</v>
      </c>
      <c r="D48" s="59" t="s">
        <v>117</v>
      </c>
      <c r="E48" s="92"/>
      <c r="F48" s="90"/>
      <c r="G48" s="42"/>
      <c r="H48" s="79" t="s">
        <v>4</v>
      </c>
      <c r="I48" s="43"/>
      <c r="J48" s="44"/>
      <c r="K48" s="79" t="s">
        <v>4</v>
      </c>
      <c r="L48" s="43"/>
      <c r="M48" s="129"/>
      <c r="N48" s="112"/>
      <c r="O48" s="46">
        <f t="shared" si="0"/>
      </c>
      <c r="P48" s="102">
        <f t="shared" si="1"/>
      </c>
      <c r="Q48" s="15"/>
      <c r="R48" s="148">
        <f t="shared" si="2"/>
      </c>
      <c r="S48" s="148">
        <f t="shared" si="3"/>
      </c>
      <c r="T48" s="15"/>
      <c r="U48" s="240"/>
      <c r="V48" s="241"/>
      <c r="X48" s="49"/>
      <c r="Y48" s="87"/>
      <c r="Z48" s="242"/>
      <c r="AA48" s="243"/>
      <c r="AB48" s="244"/>
      <c r="AC48" s="150">
        <f t="shared" si="21"/>
        <v>0</v>
      </c>
      <c r="AD48" s="103">
        <f t="shared" si="4"/>
        <v>0</v>
      </c>
      <c r="AE48" s="2"/>
      <c r="AF48" s="245">
        <f t="shared" si="22"/>
        <v>0</v>
      </c>
      <c r="AG48" s="246"/>
      <c r="AH48" s="247">
        <f t="shared" si="5"/>
        <v>0</v>
      </c>
      <c r="AI48" s="248"/>
      <c r="AK48" s="377"/>
      <c r="AL48" s="378"/>
      <c r="AM48" s="378"/>
      <c r="AN48" s="378"/>
      <c r="AO48" s="378"/>
      <c r="AP48" s="378"/>
      <c r="AQ48" s="379"/>
      <c r="AU48" s="163">
        <f t="shared" si="10"/>
        <v>0</v>
      </c>
      <c r="AV48" s="25">
        <f t="shared" si="23"/>
        <v>0</v>
      </c>
      <c r="AW48" s="25">
        <f t="shared" si="24"/>
        <v>0</v>
      </c>
      <c r="AX48" s="25">
        <f t="shared" si="25"/>
        <v>0</v>
      </c>
      <c r="AY48" s="20">
        <f t="shared" si="11"/>
        <v>0</v>
      </c>
      <c r="AZ48" s="3">
        <f t="shared" si="12"/>
        <v>0</v>
      </c>
      <c r="BA48" s="25">
        <f t="shared" si="6"/>
        <v>0</v>
      </c>
      <c r="BB48" s="8">
        <f t="shared" si="13"/>
        <v>0</v>
      </c>
      <c r="BC48" s="25">
        <f t="shared" si="14"/>
        <v>0</v>
      </c>
      <c r="BD48" s="25">
        <f t="shared" si="15"/>
        <v>0</v>
      </c>
      <c r="BE48" s="164" t="b">
        <f t="shared" si="16"/>
        <v>0</v>
      </c>
      <c r="BF48" s="3">
        <f t="shared" si="17"/>
        <v>0</v>
      </c>
      <c r="BG48" s="25">
        <f t="shared" si="7"/>
        <v>0</v>
      </c>
      <c r="BH48" s="131" t="str">
        <f t="shared" si="18"/>
        <v>0</v>
      </c>
      <c r="BI48" s="25">
        <f t="shared" si="8"/>
        <v>0</v>
      </c>
      <c r="BJ48" s="96">
        <f t="shared" si="26"/>
        <v>0</v>
      </c>
      <c r="BK48"/>
      <c r="BN48" s="96">
        <f t="shared" si="19"/>
        <v>0</v>
      </c>
      <c r="BO48" s="20">
        <f t="shared" si="20"/>
        <v>0</v>
      </c>
      <c r="BP48"/>
      <c r="BQ48"/>
    </row>
    <row r="49" spans="3:69" ht="13.5">
      <c r="C49" s="1"/>
      <c r="BA49" s="6"/>
      <c r="BB49" s="6"/>
      <c r="BC49" s="6"/>
      <c r="BD49" s="6"/>
      <c r="BG49" s="6"/>
      <c r="BH49" s="6"/>
      <c r="BI49" s="6"/>
      <c r="BJ49" s="6"/>
      <c r="BK49"/>
      <c r="BN49"/>
      <c r="BO49"/>
      <c r="BP49"/>
      <c r="BQ49"/>
    </row>
    <row r="50" ht="13.5">
      <c r="C50" s="1"/>
    </row>
    <row r="51" ht="13.5">
      <c r="C51" s="1"/>
    </row>
    <row r="52" ht="13.5">
      <c r="C52" s="1"/>
    </row>
    <row r="53" ht="13.5">
      <c r="C53" s="1"/>
    </row>
    <row r="54" ht="13.5">
      <c r="C54" s="1"/>
    </row>
  </sheetData>
  <sheetProtection sheet="1" objects="1" scenarios="1"/>
  <protectedRanges>
    <protectedRange sqref="AK18:AQ48" name="範囲7"/>
    <protectedRange sqref="X18:AB48" name="範囲6"/>
    <protectedRange sqref="U18:V48" name="範囲5"/>
    <protectedRange sqref="L18:M48" name="範囲4"/>
    <protectedRange sqref="I18:J48" name="範囲3"/>
    <protectedRange sqref="G18:G48" name="範囲2"/>
    <protectedRange sqref="E18:E48" name="範囲1"/>
  </protectedRanges>
  <mergeCells count="196">
    <mergeCell ref="C15:D17"/>
    <mergeCell ref="E15:F17"/>
    <mergeCell ref="G15:V15"/>
    <mergeCell ref="G16:I16"/>
    <mergeCell ref="J16:L16"/>
    <mergeCell ref="O16:P16"/>
    <mergeCell ref="C3:E3"/>
    <mergeCell ref="I3:AH4"/>
    <mergeCell ref="C4:E4"/>
    <mergeCell ref="C6:D7"/>
    <mergeCell ref="E6:L7"/>
    <mergeCell ref="M6:O7"/>
    <mergeCell ref="P6:U7"/>
    <mergeCell ref="W6:W7"/>
    <mergeCell ref="X6:AA7"/>
    <mergeCell ref="BE10:BF10"/>
    <mergeCell ref="BN16:BN17"/>
    <mergeCell ref="BO16:BO17"/>
    <mergeCell ref="R16:S16"/>
    <mergeCell ref="AF16:AI16"/>
    <mergeCell ref="AF17:AG17"/>
    <mergeCell ref="AH17:AI17"/>
    <mergeCell ref="AK15:AQ17"/>
    <mergeCell ref="AB6:AF6"/>
    <mergeCell ref="AI6:AM6"/>
    <mergeCell ref="AE7:AF7"/>
    <mergeCell ref="AG7:AH7"/>
    <mergeCell ref="AJ7:AK7"/>
    <mergeCell ref="AK18:AQ18"/>
    <mergeCell ref="AF18:AG18"/>
    <mergeCell ref="AH18:AI18"/>
    <mergeCell ref="G10:P10"/>
    <mergeCell ref="AF15:AI15"/>
    <mergeCell ref="I12:J12"/>
    <mergeCell ref="K12:M12"/>
    <mergeCell ref="O12:Q12"/>
    <mergeCell ref="U18:V18"/>
    <mergeCell ref="Z18:AB18"/>
    <mergeCell ref="Q10:R10"/>
    <mergeCell ref="X15:AD15"/>
    <mergeCell ref="U17:V17"/>
    <mergeCell ref="U16:V16"/>
    <mergeCell ref="X16:Y16"/>
    <mergeCell ref="Z16:AB17"/>
    <mergeCell ref="AC16:AD16"/>
    <mergeCell ref="O13:Q13"/>
    <mergeCell ref="AK20:AQ20"/>
    <mergeCell ref="U19:V19"/>
    <mergeCell ref="Z19:AB19"/>
    <mergeCell ref="AF19:AG19"/>
    <mergeCell ref="AH19:AI19"/>
    <mergeCell ref="U20:V20"/>
    <mergeCell ref="Z20:AB20"/>
    <mergeCell ref="AF20:AG20"/>
    <mergeCell ref="AH20:AI20"/>
    <mergeCell ref="AK19:AQ19"/>
    <mergeCell ref="AK21:AQ21"/>
    <mergeCell ref="U22:V22"/>
    <mergeCell ref="Z22:AB22"/>
    <mergeCell ref="AF22:AG22"/>
    <mergeCell ref="AH22:AI22"/>
    <mergeCell ref="AK22:AQ22"/>
    <mergeCell ref="U21:V21"/>
    <mergeCell ref="Z21:AB21"/>
    <mergeCell ref="AF21:AG21"/>
    <mergeCell ref="AH21:AI21"/>
    <mergeCell ref="AK23:AQ23"/>
    <mergeCell ref="U24:V24"/>
    <mergeCell ref="Z24:AB24"/>
    <mergeCell ref="AF24:AG24"/>
    <mergeCell ref="AH24:AI24"/>
    <mergeCell ref="AK24:AQ24"/>
    <mergeCell ref="U23:V23"/>
    <mergeCell ref="Z23:AB23"/>
    <mergeCell ref="AF23:AG23"/>
    <mergeCell ref="AH23:AI23"/>
    <mergeCell ref="AK25:AQ25"/>
    <mergeCell ref="U26:V26"/>
    <mergeCell ref="Z26:AB26"/>
    <mergeCell ref="AF26:AG26"/>
    <mergeCell ref="AH26:AI26"/>
    <mergeCell ref="AK26:AQ26"/>
    <mergeCell ref="U25:V25"/>
    <mergeCell ref="Z25:AB25"/>
    <mergeCell ref="AF25:AG25"/>
    <mergeCell ref="AH25:AI25"/>
    <mergeCell ref="AK27:AQ27"/>
    <mergeCell ref="U28:V28"/>
    <mergeCell ref="Z28:AB28"/>
    <mergeCell ref="AF28:AG28"/>
    <mergeCell ref="AH28:AI28"/>
    <mergeCell ref="AK28:AQ28"/>
    <mergeCell ref="U27:V27"/>
    <mergeCell ref="Z27:AB27"/>
    <mergeCell ref="AF27:AG27"/>
    <mergeCell ref="AH27:AI27"/>
    <mergeCell ref="AK29:AQ29"/>
    <mergeCell ref="U30:V30"/>
    <mergeCell ref="Z30:AB30"/>
    <mergeCell ref="AF30:AG30"/>
    <mergeCell ref="AH30:AI30"/>
    <mergeCell ref="AK30:AQ30"/>
    <mergeCell ref="U29:V29"/>
    <mergeCell ref="Z29:AB29"/>
    <mergeCell ref="AF29:AG29"/>
    <mergeCell ref="AH29:AI29"/>
    <mergeCell ref="AK31:AQ31"/>
    <mergeCell ref="U32:V32"/>
    <mergeCell ref="Z32:AB32"/>
    <mergeCell ref="AF32:AG32"/>
    <mergeCell ref="AH32:AI32"/>
    <mergeCell ref="AK32:AQ32"/>
    <mergeCell ref="U31:V31"/>
    <mergeCell ref="Z31:AB31"/>
    <mergeCell ref="AF31:AG31"/>
    <mergeCell ref="AH31:AI31"/>
    <mergeCell ref="AK33:AQ33"/>
    <mergeCell ref="U34:V34"/>
    <mergeCell ref="Z34:AB34"/>
    <mergeCell ref="AF34:AG34"/>
    <mergeCell ref="AH34:AI34"/>
    <mergeCell ref="AK34:AQ34"/>
    <mergeCell ref="U33:V33"/>
    <mergeCell ref="Z33:AB33"/>
    <mergeCell ref="AF33:AG33"/>
    <mergeCell ref="AH33:AI33"/>
    <mergeCell ref="AK35:AQ35"/>
    <mergeCell ref="U36:V36"/>
    <mergeCell ref="Z36:AB36"/>
    <mergeCell ref="AF36:AG36"/>
    <mergeCell ref="AH36:AI36"/>
    <mergeCell ref="AK36:AQ36"/>
    <mergeCell ref="U35:V35"/>
    <mergeCell ref="Z35:AB35"/>
    <mergeCell ref="AF35:AG35"/>
    <mergeCell ref="AH35:AI35"/>
    <mergeCell ref="AK37:AQ37"/>
    <mergeCell ref="U38:V38"/>
    <mergeCell ref="Z38:AB38"/>
    <mergeCell ref="AF38:AG38"/>
    <mergeCell ref="AH38:AI38"/>
    <mergeCell ref="AK38:AQ38"/>
    <mergeCell ref="U37:V37"/>
    <mergeCell ref="Z37:AB37"/>
    <mergeCell ref="AF37:AG37"/>
    <mergeCell ref="AH37:AI37"/>
    <mergeCell ref="AK39:AQ39"/>
    <mergeCell ref="U40:V40"/>
    <mergeCell ref="Z40:AB40"/>
    <mergeCell ref="AF40:AG40"/>
    <mergeCell ref="AH40:AI40"/>
    <mergeCell ref="AK40:AQ40"/>
    <mergeCell ref="U39:V39"/>
    <mergeCell ref="Z39:AB39"/>
    <mergeCell ref="AF39:AG39"/>
    <mergeCell ref="AH39:AI39"/>
    <mergeCell ref="AK41:AQ41"/>
    <mergeCell ref="U42:V42"/>
    <mergeCell ref="Z42:AB42"/>
    <mergeCell ref="AF42:AG42"/>
    <mergeCell ref="AH42:AI42"/>
    <mergeCell ref="AK42:AQ42"/>
    <mergeCell ref="U41:V41"/>
    <mergeCell ref="Z41:AB41"/>
    <mergeCell ref="AF41:AG41"/>
    <mergeCell ref="AH41:AI41"/>
    <mergeCell ref="AK43:AQ43"/>
    <mergeCell ref="U44:V44"/>
    <mergeCell ref="Z44:AB44"/>
    <mergeCell ref="AF44:AG44"/>
    <mergeCell ref="AH44:AI44"/>
    <mergeCell ref="AK44:AQ44"/>
    <mergeCell ref="U43:V43"/>
    <mergeCell ref="Z43:AB43"/>
    <mergeCell ref="AF43:AG43"/>
    <mergeCell ref="AH43:AI43"/>
    <mergeCell ref="AK45:AQ45"/>
    <mergeCell ref="U46:V46"/>
    <mergeCell ref="Z46:AB46"/>
    <mergeCell ref="AF46:AG46"/>
    <mergeCell ref="AH46:AI46"/>
    <mergeCell ref="AK46:AQ46"/>
    <mergeCell ref="U45:V45"/>
    <mergeCell ref="Z45:AB45"/>
    <mergeCell ref="AF45:AG45"/>
    <mergeCell ref="AH45:AI45"/>
    <mergeCell ref="AK47:AQ47"/>
    <mergeCell ref="U48:V48"/>
    <mergeCell ref="Z48:AB48"/>
    <mergeCell ref="AF48:AG48"/>
    <mergeCell ref="AH48:AI48"/>
    <mergeCell ref="AK48:AQ48"/>
    <mergeCell ref="U47:V47"/>
    <mergeCell ref="Z47:AB47"/>
    <mergeCell ref="AF47:AG47"/>
    <mergeCell ref="AH47:AI47"/>
  </mergeCells>
  <dataValidations count="2">
    <dataValidation type="list" allowBlank="1" showInputMessage="1" showErrorMessage="1" sqref="E18:E48">
      <formula1>$BK$17:$BK$18</formula1>
    </dataValidation>
    <dataValidation type="list" allowBlank="1" showInputMessage="1" showErrorMessage="1" sqref="Z18:AB48 U18 U19:V48">
      <formula1>$BL$17:$BL$30</formula1>
    </dataValidation>
  </dataValidations>
  <printOptions/>
  <pageMargins left="0.7" right="0.7" top="0.75" bottom="0.75" header="0.3" footer="0.3"/>
  <pageSetup horizontalDpi="300" verticalDpi="300" orientation="portrait" paperSize="9" scale="61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C1:BQ54"/>
  <sheetViews>
    <sheetView showGridLines="0" zoomScalePageLayoutView="0" workbookViewId="0" topLeftCell="A1">
      <selection activeCell="E13" sqref="E13"/>
    </sheetView>
  </sheetViews>
  <sheetFormatPr defaultColWidth="9.00390625" defaultRowHeight="13.5"/>
  <cols>
    <col min="1" max="1" width="1.00390625" style="0" customWidth="1"/>
    <col min="2" max="2" width="1.25" style="0" customWidth="1"/>
    <col min="3" max="3" width="5.25390625" style="0" customWidth="1"/>
    <col min="4" max="4" width="3.125" style="0" customWidth="1"/>
    <col min="5" max="5" width="9.00390625" style="6" customWidth="1"/>
    <col min="6" max="6" width="1.12109375" style="6" customWidth="1"/>
    <col min="7" max="7" width="3.375" style="6" customWidth="1"/>
    <col min="8" max="8" width="1.4921875" style="6" customWidth="1"/>
    <col min="9" max="9" width="4.125" style="6" customWidth="1"/>
    <col min="10" max="10" width="3.875" style="6" customWidth="1"/>
    <col min="11" max="11" width="1.37890625" style="6" customWidth="1"/>
    <col min="12" max="12" width="4.25390625" style="6" customWidth="1"/>
    <col min="13" max="13" width="7.00390625" style="6" customWidth="1"/>
    <col min="14" max="14" width="1.875" style="6" customWidth="1"/>
    <col min="15" max="15" width="5.375" style="6" customWidth="1"/>
    <col min="16" max="16" width="4.75390625" style="6" customWidth="1"/>
    <col min="17" max="17" width="1.875" style="6" customWidth="1"/>
    <col min="18" max="18" width="5.25390625" style="6" customWidth="1"/>
    <col min="19" max="19" width="5.125" style="6" customWidth="1"/>
    <col min="20" max="20" width="1.625" style="6" customWidth="1"/>
    <col min="21" max="21" width="6.00390625" style="0" customWidth="1"/>
    <col min="22" max="22" width="6.125" style="0" customWidth="1"/>
    <col min="23" max="23" width="1.875" style="0" customWidth="1"/>
    <col min="24" max="24" width="4.125" style="0" customWidth="1"/>
    <col min="25" max="25" width="4.50390625" style="0" customWidth="1"/>
    <col min="26" max="26" width="3.75390625" style="0" customWidth="1"/>
    <col min="27" max="27" width="2.875" style="0" customWidth="1"/>
    <col min="28" max="28" width="4.625" style="0" customWidth="1"/>
    <col min="29" max="29" width="4.50390625" style="0" customWidth="1"/>
    <col min="30" max="30" width="4.625" style="0" customWidth="1"/>
    <col min="31" max="31" width="1.12109375" style="0" customWidth="1"/>
    <col min="32" max="32" width="3.625" style="0" customWidth="1"/>
    <col min="33" max="33" width="2.25390625" style="0" customWidth="1"/>
    <col min="34" max="34" width="1.875" style="0" customWidth="1"/>
    <col min="35" max="35" width="4.125" style="0" customWidth="1"/>
    <col min="36" max="36" width="1.00390625" style="0" customWidth="1"/>
    <col min="37" max="37" width="2.75390625" style="0" customWidth="1"/>
    <col min="38" max="38" width="4.125" style="0" customWidth="1"/>
    <col min="39" max="39" width="2.75390625" style="0" customWidth="1"/>
    <col min="40" max="40" width="2.25390625" style="0" customWidth="1"/>
    <col min="41" max="41" width="1.4921875" style="0" customWidth="1"/>
    <col min="42" max="42" width="2.75390625" style="0" customWidth="1"/>
    <col min="43" max="43" width="3.625" style="0" customWidth="1"/>
    <col min="44" max="44" width="5.50390625" style="0" customWidth="1"/>
    <col min="45" max="46" width="2.75390625" style="0" customWidth="1"/>
    <col min="47" max="60" width="5.625" style="0" hidden="1" customWidth="1"/>
    <col min="61" max="61" width="5.75390625" style="0" hidden="1" customWidth="1"/>
    <col min="62" max="62" width="4.75390625" style="0" hidden="1" customWidth="1"/>
    <col min="63" max="63" width="5.125" style="6" hidden="1" customWidth="1"/>
    <col min="64" max="64" width="4.75390625" style="0" hidden="1" customWidth="1"/>
    <col min="65" max="65" width="4.875" style="0" hidden="1" customWidth="1"/>
    <col min="66" max="67" width="5.875" style="6" hidden="1" customWidth="1"/>
    <col min="68" max="68" width="6.50390625" style="6" customWidth="1"/>
    <col min="69" max="69" width="7.00390625" style="6" customWidth="1"/>
    <col min="70" max="70" width="12.25390625" style="0" customWidth="1"/>
    <col min="73" max="73" width="15.25390625" style="0" customWidth="1"/>
    <col min="74" max="74" width="15.75390625" style="0" customWidth="1"/>
    <col min="75" max="81" width="5.625" style="0" customWidth="1"/>
  </cols>
  <sheetData>
    <row r="1" spans="53:69" ht="14.25" customHeight="1">
      <c r="BA1" s="6"/>
      <c r="BB1" s="6"/>
      <c r="BC1" s="6"/>
      <c r="BD1" s="6"/>
      <c r="BG1" s="6"/>
      <c r="BH1" s="6"/>
      <c r="BI1" s="6"/>
      <c r="BJ1" s="6"/>
      <c r="BK1"/>
      <c r="BN1"/>
      <c r="BO1"/>
      <c r="BP1"/>
      <c r="BQ1"/>
    </row>
    <row r="2" spans="53:69" ht="8.25" customHeight="1" thickBot="1">
      <c r="BA2" s="6"/>
      <c r="BB2" s="6"/>
      <c r="BC2" s="6"/>
      <c r="BD2" s="6"/>
      <c r="BG2" s="6"/>
      <c r="BH2" s="6"/>
      <c r="BI2" s="6"/>
      <c r="BJ2" s="6"/>
      <c r="BK2"/>
      <c r="BN2"/>
      <c r="BO2"/>
      <c r="BP2"/>
      <c r="BQ2"/>
    </row>
    <row r="3" spans="3:69" ht="28.5" customHeight="1">
      <c r="C3" s="326" t="s">
        <v>77</v>
      </c>
      <c r="D3" s="326"/>
      <c r="E3" s="326"/>
      <c r="I3" s="327" t="s">
        <v>107</v>
      </c>
      <c r="J3" s="328"/>
      <c r="K3" s="328"/>
      <c r="L3" s="328"/>
      <c r="M3" s="328"/>
      <c r="N3" s="328"/>
      <c r="O3" s="328"/>
      <c r="P3" s="328"/>
      <c r="Q3" s="328"/>
      <c r="R3" s="328"/>
      <c r="S3" s="328"/>
      <c r="T3" s="328"/>
      <c r="U3" s="328"/>
      <c r="V3" s="328"/>
      <c r="W3" s="328"/>
      <c r="X3" s="328"/>
      <c r="Y3" s="328"/>
      <c r="Z3" s="328"/>
      <c r="AA3" s="328"/>
      <c r="AB3" s="328"/>
      <c r="AC3" s="328"/>
      <c r="AD3" s="328"/>
      <c r="AE3" s="328"/>
      <c r="AF3" s="328"/>
      <c r="AG3" s="328"/>
      <c r="AH3" s="329"/>
      <c r="BA3" s="6"/>
      <c r="BB3" s="6"/>
      <c r="BC3" s="6"/>
      <c r="BD3" s="6"/>
      <c r="BG3" s="6"/>
      <c r="BH3" s="6"/>
      <c r="BI3" s="6"/>
      <c r="BJ3" s="6"/>
      <c r="BK3"/>
      <c r="BN3"/>
      <c r="BO3"/>
      <c r="BP3"/>
      <c r="BQ3"/>
    </row>
    <row r="4" spans="3:69" ht="30" customHeight="1" thickBot="1">
      <c r="C4" s="326" t="s">
        <v>78</v>
      </c>
      <c r="D4" s="326"/>
      <c r="E4" s="326"/>
      <c r="I4" s="330"/>
      <c r="J4" s="331"/>
      <c r="K4" s="331"/>
      <c r="L4" s="331"/>
      <c r="M4" s="331"/>
      <c r="N4" s="331"/>
      <c r="O4" s="331"/>
      <c r="P4" s="331"/>
      <c r="Q4" s="331"/>
      <c r="R4" s="331"/>
      <c r="S4" s="331"/>
      <c r="T4" s="331"/>
      <c r="U4" s="331"/>
      <c r="V4" s="331"/>
      <c r="W4" s="331"/>
      <c r="X4" s="331"/>
      <c r="Y4" s="331"/>
      <c r="Z4" s="331"/>
      <c r="AA4" s="331"/>
      <c r="AB4" s="331"/>
      <c r="AC4" s="331"/>
      <c r="AD4" s="331"/>
      <c r="AE4" s="331"/>
      <c r="AF4" s="331"/>
      <c r="AG4" s="331"/>
      <c r="AH4" s="332"/>
      <c r="BA4" s="6"/>
      <c r="BB4" s="6"/>
      <c r="BC4" s="6"/>
      <c r="BD4" s="6"/>
      <c r="BG4" s="6"/>
      <c r="BH4" s="6"/>
      <c r="BI4" s="6"/>
      <c r="BJ4" s="6"/>
      <c r="BK4"/>
      <c r="BN4"/>
      <c r="BO4"/>
      <c r="BP4"/>
      <c r="BQ4"/>
    </row>
    <row r="5" spans="53:69" ht="36" customHeight="1" thickBot="1">
      <c r="BA5" s="6"/>
      <c r="BB5" s="6"/>
      <c r="BC5" s="6"/>
      <c r="BD5" s="6"/>
      <c r="BG5" s="6"/>
      <c r="BH5" s="6"/>
      <c r="BI5" s="6"/>
      <c r="BJ5" s="6"/>
      <c r="BK5"/>
      <c r="BN5"/>
      <c r="BO5"/>
      <c r="BP5"/>
      <c r="BQ5"/>
    </row>
    <row r="6" spans="3:69" ht="14.25" thickTop="1">
      <c r="C6" s="333" t="s">
        <v>46</v>
      </c>
      <c r="D6" s="334"/>
      <c r="E6" s="337">
        <f>+'２００８年１０月'!E6:L7</f>
        <v>0</v>
      </c>
      <c r="F6" s="338"/>
      <c r="G6" s="338"/>
      <c r="H6" s="338"/>
      <c r="I6" s="338"/>
      <c r="J6" s="338"/>
      <c r="K6" s="338"/>
      <c r="L6" s="339"/>
      <c r="M6" s="343" t="s">
        <v>47</v>
      </c>
      <c r="N6" s="344"/>
      <c r="O6" s="345"/>
      <c r="P6" s="349">
        <f>+'２００８年１０月'!P6:U7</f>
        <v>0</v>
      </c>
      <c r="Q6" s="350"/>
      <c r="R6" s="350"/>
      <c r="S6" s="350"/>
      <c r="T6" s="350"/>
      <c r="U6" s="351"/>
      <c r="V6" s="50"/>
      <c r="W6" s="355"/>
      <c r="X6" s="356" t="s">
        <v>83</v>
      </c>
      <c r="Y6" s="357"/>
      <c r="Z6" s="357"/>
      <c r="AA6" s="358"/>
      <c r="AB6" s="298" t="s">
        <v>123</v>
      </c>
      <c r="AC6" s="293"/>
      <c r="AD6" s="293"/>
      <c r="AE6" s="293"/>
      <c r="AF6" s="293"/>
      <c r="AG6" s="118"/>
      <c r="AH6" s="119"/>
      <c r="AI6" s="293" t="s">
        <v>124</v>
      </c>
      <c r="AJ6" s="293"/>
      <c r="AK6" s="293"/>
      <c r="AL6" s="293"/>
      <c r="AM6" s="294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3"/>
      <c r="AZ6" s="3"/>
      <c r="BA6" s="8"/>
      <c r="BB6" s="8"/>
      <c r="BC6" s="8"/>
      <c r="BD6" s="8"/>
      <c r="BE6" s="3"/>
      <c r="BF6" s="3"/>
      <c r="BG6" s="8"/>
      <c r="BH6" s="8"/>
      <c r="BI6" s="8"/>
      <c r="BJ6" s="6"/>
      <c r="BK6"/>
      <c r="BN6"/>
      <c r="BO6"/>
      <c r="BP6"/>
      <c r="BQ6"/>
    </row>
    <row r="7" spans="3:62" s="3" customFormat="1" ht="22.5" customHeight="1" thickBot="1">
      <c r="C7" s="335"/>
      <c r="D7" s="336"/>
      <c r="E7" s="340"/>
      <c r="F7" s="341"/>
      <c r="G7" s="341"/>
      <c r="H7" s="341"/>
      <c r="I7" s="341"/>
      <c r="J7" s="341"/>
      <c r="K7" s="341"/>
      <c r="L7" s="342"/>
      <c r="M7" s="346"/>
      <c r="N7" s="347"/>
      <c r="O7" s="348"/>
      <c r="P7" s="352"/>
      <c r="Q7" s="353"/>
      <c r="R7" s="353"/>
      <c r="S7" s="353"/>
      <c r="T7" s="353"/>
      <c r="U7" s="354"/>
      <c r="V7" s="50"/>
      <c r="W7" s="355"/>
      <c r="X7" s="346"/>
      <c r="Y7" s="347"/>
      <c r="Z7" s="347"/>
      <c r="AA7" s="359"/>
      <c r="AB7" s="125">
        <f>+'２００８年１０月'!AB7</f>
        <v>0</v>
      </c>
      <c r="AC7" s="116" t="s">
        <v>1</v>
      </c>
      <c r="AD7" s="120">
        <f>+'２００８年１０月'!AD7</f>
        <v>0</v>
      </c>
      <c r="AE7" s="295" t="s">
        <v>2</v>
      </c>
      <c r="AF7" s="295"/>
      <c r="AG7" s="296" t="s">
        <v>85</v>
      </c>
      <c r="AH7" s="297"/>
      <c r="AI7" s="121">
        <f>+'２００８年１０月'!AI7</f>
        <v>0</v>
      </c>
      <c r="AJ7" s="295" t="s">
        <v>1</v>
      </c>
      <c r="AK7" s="295"/>
      <c r="AL7" s="120">
        <f>+'２００８年１０月'!AL7</f>
        <v>0</v>
      </c>
      <c r="AM7" s="117" t="s">
        <v>2</v>
      </c>
      <c r="AN7" s="115"/>
      <c r="AO7" s="114"/>
      <c r="AP7" s="114"/>
      <c r="AQ7" s="114"/>
      <c r="BA7" s="8"/>
      <c r="BB7" s="8"/>
      <c r="BC7" s="8"/>
      <c r="BD7" s="8"/>
      <c r="BG7" s="8"/>
      <c r="BH7" s="8"/>
      <c r="BI7" s="8"/>
      <c r="BJ7" s="8"/>
    </row>
    <row r="8" spans="5:62" s="3" customFormat="1" ht="6.75" customHeight="1" thickTop="1"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W8"/>
      <c r="X8" s="8"/>
      <c r="Y8" s="8"/>
      <c r="Z8" s="8"/>
      <c r="AA8" s="8"/>
      <c r="AB8" s="8"/>
      <c r="AC8" s="8"/>
      <c r="AD8" s="8"/>
      <c r="AE8" s="8"/>
      <c r="AF8" s="8"/>
      <c r="BA8" s="8"/>
      <c r="BB8" s="8"/>
      <c r="BC8" s="8"/>
      <c r="BD8" s="8"/>
      <c r="BG8" s="8"/>
      <c r="BH8" s="8"/>
      <c r="BI8" s="8"/>
      <c r="BJ8" s="8"/>
    </row>
    <row r="9" spans="5:69" ht="12" customHeight="1" thickBot="1"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Y9" t="s">
        <v>102</v>
      </c>
      <c r="BA9" s="6"/>
      <c r="BB9" s="6"/>
      <c r="BC9" s="6"/>
      <c r="BD9" s="6"/>
      <c r="BG9" s="6"/>
      <c r="BH9" s="6"/>
      <c r="BI9" s="6"/>
      <c r="BJ9" s="6"/>
      <c r="BK9"/>
      <c r="BN9"/>
      <c r="BO9"/>
      <c r="BP9"/>
      <c r="BQ9"/>
    </row>
    <row r="10" spans="5:62" s="3" customFormat="1" ht="31.5" customHeight="1" thickBot="1" thickTop="1">
      <c r="E10" s="8"/>
      <c r="F10" s="8"/>
      <c r="G10" s="365" t="s">
        <v>58</v>
      </c>
      <c r="H10" s="366"/>
      <c r="I10" s="366"/>
      <c r="J10" s="366"/>
      <c r="K10" s="366"/>
      <c r="L10" s="366"/>
      <c r="M10" s="366"/>
      <c r="N10" s="366"/>
      <c r="O10" s="366"/>
      <c r="P10" s="367"/>
      <c r="Q10" s="228">
        <f>+AF48</f>
        <v>0</v>
      </c>
      <c r="R10" s="229"/>
      <c r="S10" s="60" t="s">
        <v>8</v>
      </c>
      <c r="T10" s="52"/>
      <c r="U10" s="56">
        <f>+AH48</f>
        <v>0</v>
      </c>
      <c r="V10" s="53" t="s">
        <v>2</v>
      </c>
      <c r="W10"/>
      <c r="X10" s="8"/>
      <c r="Y10" s="149" t="s">
        <v>108</v>
      </c>
      <c r="Z10" s="8"/>
      <c r="AA10" s="8"/>
      <c r="AB10" s="8"/>
      <c r="AC10" s="8"/>
      <c r="AD10" s="8"/>
      <c r="AE10" s="8"/>
      <c r="AF10" s="8"/>
      <c r="BA10" s="8"/>
      <c r="BB10" s="8"/>
      <c r="BC10" s="8"/>
      <c r="BD10" s="8"/>
      <c r="BE10" s="325"/>
      <c r="BF10" s="325"/>
      <c r="BG10" s="104"/>
      <c r="BH10" s="104"/>
      <c r="BI10" s="8"/>
      <c r="BJ10" s="8"/>
    </row>
    <row r="11" spans="5:62" s="3" customFormat="1" ht="9" customHeight="1" thickBot="1" thickTop="1"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W11"/>
      <c r="X11" s="8"/>
      <c r="Y11" s="8"/>
      <c r="Z11" s="8"/>
      <c r="AA11" s="8"/>
      <c r="AB11" s="8"/>
      <c r="AC11" s="8"/>
      <c r="AD11" s="8"/>
      <c r="AE11" s="8"/>
      <c r="AF11" s="8"/>
      <c r="BA11" s="8"/>
      <c r="BB11" s="8"/>
      <c r="BC11" s="8"/>
      <c r="BD11" s="8"/>
      <c r="BG11" s="8"/>
      <c r="BH11" s="8"/>
      <c r="BI11" s="8"/>
      <c r="BJ11" s="8"/>
    </row>
    <row r="12" spans="5:62" s="3" customFormat="1" ht="22.5" customHeight="1">
      <c r="E12" s="8"/>
      <c r="F12" s="8"/>
      <c r="G12" s="8"/>
      <c r="H12" s="8"/>
      <c r="I12" s="299"/>
      <c r="J12" s="299"/>
      <c r="K12" s="361" t="s">
        <v>57</v>
      </c>
      <c r="L12" s="362"/>
      <c r="M12" s="362"/>
      <c r="N12" s="105"/>
      <c r="O12" s="360" t="s">
        <v>87</v>
      </c>
      <c r="P12" s="360"/>
      <c r="Q12" s="360"/>
      <c r="R12" s="139">
        <f>ROUNDDOWN(BJ48/60,0)</f>
        <v>0</v>
      </c>
      <c r="S12" s="140" t="s">
        <v>8</v>
      </c>
      <c r="T12" s="140"/>
      <c r="U12" s="141">
        <f>+BJ48-(R12*60)</f>
        <v>0</v>
      </c>
      <c r="V12" s="142" t="s">
        <v>2</v>
      </c>
      <c r="W12"/>
      <c r="X12" s="8"/>
      <c r="Y12" s="8"/>
      <c r="Z12" s="8"/>
      <c r="AA12" s="8"/>
      <c r="AB12" s="8"/>
      <c r="AC12" s="8"/>
      <c r="AD12" s="8"/>
      <c r="AE12" s="8"/>
      <c r="AF12" s="8"/>
      <c r="BA12" s="8"/>
      <c r="BB12" s="8"/>
      <c r="BC12" s="8"/>
      <c r="BD12" s="8"/>
      <c r="BG12" s="8"/>
      <c r="BH12" s="8"/>
      <c r="BI12" s="8"/>
      <c r="BJ12" s="8"/>
    </row>
    <row r="13" spans="11:69" ht="21.75" customHeight="1" thickBot="1">
      <c r="K13" s="54"/>
      <c r="L13" s="55"/>
      <c r="M13" s="55"/>
      <c r="N13" s="55"/>
      <c r="O13" s="226" t="s">
        <v>86</v>
      </c>
      <c r="P13" s="226"/>
      <c r="Q13" s="226"/>
      <c r="R13" s="122">
        <f>ROUNDDOWN(BN48/60,0)</f>
        <v>0</v>
      </c>
      <c r="S13" s="97" t="s">
        <v>8</v>
      </c>
      <c r="T13" s="97"/>
      <c r="U13" s="123">
        <f>+BN48-(R13*60)</f>
        <v>0</v>
      </c>
      <c r="V13" s="98" t="s">
        <v>2</v>
      </c>
      <c r="X13" s="6"/>
      <c r="Y13" s="6"/>
      <c r="Z13" s="6"/>
      <c r="AA13" s="6"/>
      <c r="AB13" s="6"/>
      <c r="AC13" s="151"/>
      <c r="AD13" s="6"/>
      <c r="AE13" s="6"/>
      <c r="AF13" s="6"/>
      <c r="BA13" s="6"/>
      <c r="BB13" s="6"/>
      <c r="BC13" s="6"/>
      <c r="BD13" s="6"/>
      <c r="BG13" s="6"/>
      <c r="BH13" s="6"/>
      <c r="BI13" s="6"/>
      <c r="BJ13" s="6"/>
      <c r="BK13"/>
      <c r="BN13"/>
      <c r="BO13"/>
      <c r="BP13"/>
      <c r="BQ13"/>
    </row>
    <row r="14" spans="13:69" ht="27" customHeight="1" thickBot="1">
      <c r="M14" s="8"/>
      <c r="N14" s="8"/>
      <c r="BA14" s="6"/>
      <c r="BB14" s="6"/>
      <c r="BC14" s="6"/>
      <c r="BD14" s="6"/>
      <c r="BG14" s="6"/>
      <c r="BH14" s="6"/>
      <c r="BI14" s="6"/>
      <c r="BJ14" s="6"/>
      <c r="BK14"/>
      <c r="BN14"/>
      <c r="BO14"/>
      <c r="BP14"/>
      <c r="BQ14"/>
    </row>
    <row r="15" spans="3:69" ht="24.75" customHeight="1" thickBot="1">
      <c r="C15" s="302" t="s">
        <v>50</v>
      </c>
      <c r="D15" s="303"/>
      <c r="E15" s="308" t="s">
        <v>73</v>
      </c>
      <c r="F15" s="309"/>
      <c r="G15" s="234" t="s">
        <v>45</v>
      </c>
      <c r="H15" s="314"/>
      <c r="I15" s="314"/>
      <c r="J15" s="314"/>
      <c r="K15" s="314"/>
      <c r="L15" s="314"/>
      <c r="M15" s="314"/>
      <c r="N15" s="314"/>
      <c r="O15" s="314"/>
      <c r="P15" s="314"/>
      <c r="Q15" s="314"/>
      <c r="R15" s="314"/>
      <c r="S15" s="314"/>
      <c r="T15" s="314"/>
      <c r="U15" s="314"/>
      <c r="V15" s="315"/>
      <c r="X15" s="234" t="s">
        <v>40</v>
      </c>
      <c r="Y15" s="235"/>
      <c r="Z15" s="235"/>
      <c r="AA15" s="235"/>
      <c r="AB15" s="235"/>
      <c r="AC15" s="236"/>
      <c r="AD15" s="237"/>
      <c r="AF15" s="380" t="s">
        <v>74</v>
      </c>
      <c r="AG15" s="381"/>
      <c r="AH15" s="381"/>
      <c r="AI15" s="382"/>
      <c r="AK15" s="281" t="s">
        <v>48</v>
      </c>
      <c r="AL15" s="282"/>
      <c r="AM15" s="282"/>
      <c r="AN15" s="282"/>
      <c r="AO15" s="282"/>
      <c r="AP15" s="282"/>
      <c r="AQ15" s="283"/>
      <c r="BA15" s="6"/>
      <c r="BB15" s="6"/>
      <c r="BC15" s="6"/>
      <c r="BD15" s="6"/>
      <c r="BG15" s="6"/>
      <c r="BH15" s="6"/>
      <c r="BI15" s="6"/>
      <c r="BJ15" s="6"/>
      <c r="BK15"/>
      <c r="BN15"/>
      <c r="BO15"/>
      <c r="BP15"/>
      <c r="BQ15"/>
    </row>
    <row r="16" spans="3:69" ht="24.75" customHeight="1">
      <c r="C16" s="304"/>
      <c r="D16" s="305"/>
      <c r="E16" s="310"/>
      <c r="F16" s="311"/>
      <c r="G16" s="316" t="s">
        <v>0</v>
      </c>
      <c r="H16" s="317"/>
      <c r="I16" s="317"/>
      <c r="J16" s="318" t="s">
        <v>3</v>
      </c>
      <c r="K16" s="319"/>
      <c r="L16" s="319"/>
      <c r="M16" s="113" t="s">
        <v>103</v>
      </c>
      <c r="N16" s="108"/>
      <c r="O16" s="320" t="s">
        <v>59</v>
      </c>
      <c r="P16" s="321"/>
      <c r="Q16" s="9"/>
      <c r="R16" s="363" t="s">
        <v>87</v>
      </c>
      <c r="S16" s="364"/>
      <c r="T16" s="14"/>
      <c r="U16" s="274" t="s">
        <v>42</v>
      </c>
      <c r="V16" s="322"/>
      <c r="X16" s="272" t="s">
        <v>8</v>
      </c>
      <c r="Y16" s="273"/>
      <c r="Z16" s="274" t="s">
        <v>41</v>
      </c>
      <c r="AA16" s="275"/>
      <c r="AB16" s="276"/>
      <c r="AC16" s="279" t="s">
        <v>81</v>
      </c>
      <c r="AD16" s="280"/>
      <c r="AE16" s="13"/>
      <c r="AF16" s="368" t="s">
        <v>43</v>
      </c>
      <c r="AG16" s="369"/>
      <c r="AH16" s="369"/>
      <c r="AI16" s="370"/>
      <c r="AK16" s="284"/>
      <c r="AL16" s="285"/>
      <c r="AM16" s="285"/>
      <c r="AN16" s="285"/>
      <c r="AO16" s="285"/>
      <c r="AP16" s="285"/>
      <c r="AQ16" s="286"/>
      <c r="AU16" s="28"/>
      <c r="AV16" s="29"/>
      <c r="AW16" s="29"/>
      <c r="AX16" s="29"/>
      <c r="AY16" s="29" t="s">
        <v>6</v>
      </c>
      <c r="AZ16" s="29"/>
      <c r="BA16" s="162"/>
      <c r="BB16" s="165"/>
      <c r="BC16" s="162"/>
      <c r="BD16" s="162"/>
      <c r="BE16" s="29" t="s">
        <v>7</v>
      </c>
      <c r="BF16" s="29"/>
      <c r="BG16" s="30"/>
      <c r="BH16" s="27" t="s">
        <v>88</v>
      </c>
      <c r="BI16" s="24"/>
      <c r="BJ16" s="94"/>
      <c r="BK16" s="11"/>
      <c r="BN16" s="252" t="s">
        <v>51</v>
      </c>
      <c r="BO16" s="264" t="s">
        <v>52</v>
      </c>
      <c r="BP16"/>
      <c r="BQ16"/>
    </row>
    <row r="17" spans="3:69" ht="24.75" customHeight="1" thickBot="1">
      <c r="C17" s="306"/>
      <c r="D17" s="307"/>
      <c r="E17" s="312"/>
      <c r="F17" s="313"/>
      <c r="G17" s="21" t="s">
        <v>1</v>
      </c>
      <c r="H17" s="16" t="s">
        <v>4</v>
      </c>
      <c r="I17" s="22" t="s">
        <v>2</v>
      </c>
      <c r="J17" s="17" t="s">
        <v>1</v>
      </c>
      <c r="K17" s="16" t="s">
        <v>4</v>
      </c>
      <c r="L17" s="22" t="s">
        <v>2</v>
      </c>
      <c r="M17" s="126" t="s">
        <v>2</v>
      </c>
      <c r="N17" s="109"/>
      <c r="O17" s="22" t="s">
        <v>5</v>
      </c>
      <c r="P17" s="81" t="s">
        <v>2</v>
      </c>
      <c r="Q17" s="18"/>
      <c r="R17" s="143" t="s">
        <v>8</v>
      </c>
      <c r="S17" s="144" t="s">
        <v>2</v>
      </c>
      <c r="T17" s="19"/>
      <c r="U17" s="266" t="s">
        <v>41</v>
      </c>
      <c r="V17" s="267"/>
      <c r="X17" s="83" t="s">
        <v>8</v>
      </c>
      <c r="Y17" s="84" t="s">
        <v>2</v>
      </c>
      <c r="Z17" s="277"/>
      <c r="AA17" s="227"/>
      <c r="AB17" s="278"/>
      <c r="AC17" s="99" t="s">
        <v>8</v>
      </c>
      <c r="AD17" s="100" t="s">
        <v>2</v>
      </c>
      <c r="AE17" s="13"/>
      <c r="AF17" s="268" t="s">
        <v>8</v>
      </c>
      <c r="AG17" s="269"/>
      <c r="AH17" s="270" t="s">
        <v>2</v>
      </c>
      <c r="AI17" s="271"/>
      <c r="AK17" s="287"/>
      <c r="AL17" s="288"/>
      <c r="AM17" s="288"/>
      <c r="AN17" s="288"/>
      <c r="AO17" s="288"/>
      <c r="AP17" s="288"/>
      <c r="AQ17" s="289"/>
      <c r="AU17" s="168" t="s">
        <v>111</v>
      </c>
      <c r="AV17" s="168" t="s">
        <v>119</v>
      </c>
      <c r="AW17" s="168" t="s">
        <v>120</v>
      </c>
      <c r="AX17" s="168" t="s">
        <v>121</v>
      </c>
      <c r="AY17" s="169" t="s">
        <v>101</v>
      </c>
      <c r="AZ17" s="170" t="s">
        <v>2</v>
      </c>
      <c r="BA17" s="95" t="s">
        <v>9</v>
      </c>
      <c r="BB17" s="166" t="s">
        <v>109</v>
      </c>
      <c r="BC17" s="167" t="s">
        <v>110</v>
      </c>
      <c r="BD17" s="171" t="s">
        <v>112</v>
      </c>
      <c r="BE17" s="95" t="s">
        <v>8</v>
      </c>
      <c r="BF17" s="169" t="s">
        <v>2</v>
      </c>
      <c r="BG17" s="95" t="s">
        <v>10</v>
      </c>
      <c r="BH17" s="130" t="s">
        <v>2</v>
      </c>
      <c r="BI17" s="26" t="s">
        <v>11</v>
      </c>
      <c r="BJ17" s="95" t="s">
        <v>23</v>
      </c>
      <c r="BK17" s="2" t="s">
        <v>49</v>
      </c>
      <c r="BL17" t="s">
        <v>26</v>
      </c>
      <c r="BN17" s="253"/>
      <c r="BO17" s="265"/>
      <c r="BP17"/>
      <c r="BQ17"/>
    </row>
    <row r="18" spans="3:69" ht="30" customHeight="1">
      <c r="C18" s="31">
        <f>+C17+1</f>
        <v>1</v>
      </c>
      <c r="D18" s="57" t="s">
        <v>118</v>
      </c>
      <c r="E18" s="23"/>
      <c r="F18" s="88"/>
      <c r="G18" s="34"/>
      <c r="H18" s="35" t="s">
        <v>4</v>
      </c>
      <c r="I18" s="36"/>
      <c r="J18" s="37"/>
      <c r="K18" s="35" t="s">
        <v>4</v>
      </c>
      <c r="L18" s="36"/>
      <c r="M18" s="128"/>
      <c r="N18" s="110"/>
      <c r="O18" s="107">
        <f aca="true" t="shared" si="0" ref="O18:O48">IF(E18="","",IF(OR(E18="勤務日",E18="休日"),(ROUNDDOWN(BI18/60,0))))</f>
      </c>
      <c r="P18" s="93">
        <f aca="true" t="shared" si="1" ref="P18:P48">IF(E18="","",IF(OR(E18="勤務日",E18="休日"),(+BI18-(O18*60))))</f>
      </c>
      <c r="Q18" s="7"/>
      <c r="R18" s="145">
        <f aca="true" t="shared" si="2" ref="R18:R48">IF(E18="","",IF(OR(E18="勤務日",E18="休日"),(ROUNDDOWN(BJ18/60,0))))</f>
      </c>
      <c r="S18" s="146">
        <f aca="true" t="shared" si="3" ref="S18:S48">IF(E18="","",IF(OR(E18="勤務日",E18="休日"),(+BJ18-(R18*60))))</f>
      </c>
      <c r="T18" s="7"/>
      <c r="U18" s="230"/>
      <c r="V18" s="231"/>
      <c r="X18" s="47"/>
      <c r="Y18" s="85"/>
      <c r="Z18" s="230"/>
      <c r="AA18" s="232"/>
      <c r="AB18" s="233"/>
      <c r="AC18" s="124">
        <f>ROUNDDOWN(BN18/60,0)</f>
        <v>0</v>
      </c>
      <c r="AD18" s="101">
        <f aca="true" t="shared" si="4" ref="AD18:AD48">BN18-(AC18*60)</f>
        <v>0</v>
      </c>
      <c r="AE18" s="2"/>
      <c r="AF18" s="254">
        <f>ROUNDDOWN(BO18/60,0)</f>
        <v>0</v>
      </c>
      <c r="AG18" s="255"/>
      <c r="AH18" s="256">
        <f aca="true" t="shared" si="5" ref="AH18:AH48">+BO18-AF18*60</f>
        <v>0</v>
      </c>
      <c r="AI18" s="257"/>
      <c r="AK18" s="374"/>
      <c r="AL18" s="375"/>
      <c r="AM18" s="375"/>
      <c r="AN18" s="375"/>
      <c r="AO18" s="375"/>
      <c r="AP18" s="375"/>
      <c r="AQ18" s="376"/>
      <c r="AU18" s="20">
        <f>+$AB$7-G18</f>
        <v>0</v>
      </c>
      <c r="AV18" s="25">
        <f>IF(AU18&lt;=-1,0,($AD$7-I18))</f>
        <v>0</v>
      </c>
      <c r="AW18" s="25">
        <f>IF(AND(AU18&lt;=0,AV18&lt;=-1),0,AV18)</f>
        <v>0</v>
      </c>
      <c r="AX18" s="25">
        <f>+I18-L18</f>
        <v>0</v>
      </c>
      <c r="AY18" s="20">
        <f>IF(IF(E18="勤務日",(+$AB$7-G18)*60,IF(E18="休日",(J18-G18)*60,))&lt;=-1,0,(IF(E18="勤務日",(+$AB$7-G18)*60,IF(E18="休日",(J18-G18)*60,))))</f>
        <v>0</v>
      </c>
      <c r="AZ18" s="3">
        <f>IF(OR(E18="休日",E18=""),AX18,(IF(AU18&lt;=-1,0,AW18)))</f>
        <v>0</v>
      </c>
      <c r="BA18" s="25">
        <f aca="true" t="shared" si="6" ref="BA18:BA48">+AY18+AZ18</f>
        <v>0</v>
      </c>
      <c r="BB18" s="8">
        <f>+J18-$AI$7</f>
        <v>0</v>
      </c>
      <c r="BC18" s="25">
        <f>IF(BB18&lt;=-1,0,(L18-$AL$7))</f>
        <v>0</v>
      </c>
      <c r="BD18" s="25">
        <f>IF(AND(BB18&lt;=0,BC18&lt;=-1),0,BC18)</f>
        <v>0</v>
      </c>
      <c r="BE18" s="164" t="b">
        <f>IF(IF(E18="勤務日",(+J18-$AI$7)*60,IF(E18="休日","0"))&lt;=-1,0,(IF(E18="勤務日",(+J18-$AI$7)*60,IF(E18="休日","0"))))</f>
        <v>0</v>
      </c>
      <c r="BF18" s="3">
        <f>IF(IF(E18="休日",0),(IF(BB18&lt;=-1,0,)),BD18)</f>
        <v>0</v>
      </c>
      <c r="BG18" s="25">
        <f aca="true" t="shared" si="7" ref="BG18:BG48">+BE18+BF18</f>
        <v>0</v>
      </c>
      <c r="BH18" s="131" t="str">
        <f>IF(M18="","0",IF(M18&lt;=10000,(45-M18)))</f>
        <v>0</v>
      </c>
      <c r="BI18" s="25">
        <f aca="true" t="shared" si="8" ref="BI18:BI48">+BA18+BG18+BH18</f>
        <v>0</v>
      </c>
      <c r="BJ18" s="96">
        <f>+BI18</f>
        <v>0</v>
      </c>
      <c r="BK18" s="2" t="s">
        <v>19</v>
      </c>
      <c r="BL18" t="s">
        <v>27</v>
      </c>
      <c r="BN18" s="96">
        <f>+X18*60+Y18</f>
        <v>0</v>
      </c>
      <c r="BO18" s="20">
        <f>+BJ18+BN18</f>
        <v>0</v>
      </c>
      <c r="BP18"/>
      <c r="BQ18"/>
    </row>
    <row r="19" spans="3:69" ht="30" customHeight="1">
      <c r="C19" s="32">
        <f aca="true" t="shared" si="9" ref="C19:C48">+C18+1</f>
        <v>2</v>
      </c>
      <c r="D19" s="58" t="s">
        <v>14</v>
      </c>
      <c r="E19" s="91"/>
      <c r="F19" s="89"/>
      <c r="G19" s="38"/>
      <c r="H19" s="39" t="s">
        <v>4</v>
      </c>
      <c r="I19" s="40"/>
      <c r="J19" s="41"/>
      <c r="K19" s="40" t="s">
        <v>4</v>
      </c>
      <c r="L19" s="40"/>
      <c r="M19" s="127"/>
      <c r="N19" s="111"/>
      <c r="O19" s="45">
        <f t="shared" si="0"/>
      </c>
      <c r="P19" s="82">
        <f t="shared" si="1"/>
      </c>
      <c r="Q19" s="7"/>
      <c r="R19" s="147">
        <f t="shared" si="2"/>
      </c>
      <c r="S19" s="147">
        <f t="shared" si="3"/>
      </c>
      <c r="T19" s="7"/>
      <c r="U19" s="210"/>
      <c r="V19" s="211"/>
      <c r="X19" s="48"/>
      <c r="Y19" s="86"/>
      <c r="Z19" s="212"/>
      <c r="AA19" s="213"/>
      <c r="AB19" s="214"/>
      <c r="AC19" s="124">
        <f>ROUNDDOWN(BN19/60,0)</f>
        <v>0</v>
      </c>
      <c r="AD19" s="101">
        <f t="shared" si="4"/>
        <v>0</v>
      </c>
      <c r="AE19" s="2"/>
      <c r="AF19" s="215">
        <f>ROUNDDOWN(BO19/60,0)</f>
        <v>0</v>
      </c>
      <c r="AG19" s="216"/>
      <c r="AH19" s="217">
        <f t="shared" si="5"/>
        <v>0</v>
      </c>
      <c r="AI19" s="218"/>
      <c r="AK19" s="371"/>
      <c r="AL19" s="372"/>
      <c r="AM19" s="372"/>
      <c r="AN19" s="372"/>
      <c r="AO19" s="372"/>
      <c r="AP19" s="372"/>
      <c r="AQ19" s="373"/>
      <c r="AU19" s="20">
        <f aca="true" t="shared" si="10" ref="AU19:AU48">+$AB$7-G19</f>
        <v>0</v>
      </c>
      <c r="AV19" s="25">
        <f>IF(AU19&lt;=-1,0,($AD$7-I19))</f>
        <v>0</v>
      </c>
      <c r="AW19" s="25">
        <f>IF(AND(AU19&lt;=0,AV19&lt;=-1),0,AV19)</f>
        <v>0</v>
      </c>
      <c r="AX19" s="25">
        <f>+I19-L19</f>
        <v>0</v>
      </c>
      <c r="AY19" s="20">
        <f aca="true" t="shared" si="11" ref="AY19:AY48">IF(IF(E19="勤務日",(+$AB$7-G19)*60,IF(E19="休日",(J19-G19)*60,))&lt;=-1,0,(IF(E19="勤務日",(+$AB$7-G19)*60,IF(E19="休日",(J19-G19)*60,))))</f>
        <v>0</v>
      </c>
      <c r="AZ19" s="3">
        <f aca="true" t="shared" si="12" ref="AZ19:AZ48">IF(OR(E19="休日",E19=""),AX19,(IF(AU19&lt;=-1,0,AW19)))</f>
        <v>0</v>
      </c>
      <c r="BA19" s="25">
        <f t="shared" si="6"/>
        <v>0</v>
      </c>
      <c r="BB19" s="8">
        <f aca="true" t="shared" si="13" ref="BB19:BB48">+J19-$AI$7</f>
        <v>0</v>
      </c>
      <c r="BC19" s="25">
        <f aca="true" t="shared" si="14" ref="BC19:BC48">IF(BB19&lt;=-1,0,(L19-$AL$7))</f>
        <v>0</v>
      </c>
      <c r="BD19" s="25">
        <f aca="true" t="shared" si="15" ref="BD19:BD48">IF(AND(BB19&lt;=0,BC19&lt;=-1),0,BC19)</f>
        <v>0</v>
      </c>
      <c r="BE19" s="164" t="b">
        <f aca="true" t="shared" si="16" ref="BE19:BE48">IF(IF(E19="勤務日",(+J19-$AI$7)*60,IF(E19="休日","0"))&lt;=-1,0,(IF(E19="勤務日",(+J19-$AI$7)*60,IF(E19="休日","0"))))</f>
        <v>0</v>
      </c>
      <c r="BF19" s="3">
        <f aca="true" t="shared" si="17" ref="BF19:BF48">IF(IF(E19="休日",0),(IF(BB19&lt;=-1,0,)),BD19)</f>
        <v>0</v>
      </c>
      <c r="BG19" s="25">
        <f t="shared" si="7"/>
        <v>0</v>
      </c>
      <c r="BH19" s="131" t="str">
        <f aca="true" t="shared" si="18" ref="BH19:BH48">IF(M19="","0",IF(M19&lt;=10000,(45-M19)))</f>
        <v>0</v>
      </c>
      <c r="BI19" s="25">
        <f t="shared" si="8"/>
        <v>0</v>
      </c>
      <c r="BJ19" s="96">
        <f>+BI19+BJ18</f>
        <v>0</v>
      </c>
      <c r="BK19" s="2"/>
      <c r="BL19" t="s">
        <v>28</v>
      </c>
      <c r="BN19" s="96">
        <f aca="true" t="shared" si="19" ref="BN19:BN48">+BN18+X19*60+Y19</f>
        <v>0</v>
      </c>
      <c r="BO19" s="20">
        <f aca="true" t="shared" si="20" ref="BO19:BO48">+BJ19+BN19</f>
        <v>0</v>
      </c>
      <c r="BP19"/>
      <c r="BQ19"/>
    </row>
    <row r="20" spans="3:69" ht="30" customHeight="1">
      <c r="C20" s="32">
        <f t="shared" si="9"/>
        <v>3</v>
      </c>
      <c r="D20" s="58" t="s">
        <v>15</v>
      </c>
      <c r="E20" s="91"/>
      <c r="F20" s="89"/>
      <c r="G20" s="38"/>
      <c r="H20" s="39" t="s">
        <v>4</v>
      </c>
      <c r="I20" s="40"/>
      <c r="J20" s="41"/>
      <c r="K20" s="40" t="s">
        <v>4</v>
      </c>
      <c r="L20" s="40"/>
      <c r="M20" s="127"/>
      <c r="N20" s="111"/>
      <c r="O20" s="45">
        <f t="shared" si="0"/>
      </c>
      <c r="P20" s="82">
        <f t="shared" si="1"/>
      </c>
      <c r="Q20" s="7"/>
      <c r="R20" s="147">
        <f t="shared" si="2"/>
      </c>
      <c r="S20" s="147">
        <f t="shared" si="3"/>
      </c>
      <c r="T20" s="7"/>
      <c r="U20" s="210"/>
      <c r="V20" s="211"/>
      <c r="X20" s="48"/>
      <c r="Y20" s="86"/>
      <c r="Z20" s="212"/>
      <c r="AA20" s="213"/>
      <c r="AB20" s="214"/>
      <c r="AC20" s="124">
        <f aca="true" t="shared" si="21" ref="AC20:AC48">ROUNDDOWN(BN20/60,0)</f>
        <v>0</v>
      </c>
      <c r="AD20" s="101">
        <f t="shared" si="4"/>
        <v>0</v>
      </c>
      <c r="AE20" s="2"/>
      <c r="AF20" s="215">
        <f aca="true" t="shared" si="22" ref="AF20:AF48">ROUNDDOWN(BO20/60,0)</f>
        <v>0</v>
      </c>
      <c r="AG20" s="216"/>
      <c r="AH20" s="217">
        <f t="shared" si="5"/>
        <v>0</v>
      </c>
      <c r="AI20" s="218"/>
      <c r="AK20" s="371"/>
      <c r="AL20" s="372"/>
      <c r="AM20" s="372"/>
      <c r="AN20" s="372"/>
      <c r="AO20" s="372"/>
      <c r="AP20" s="372"/>
      <c r="AQ20" s="373"/>
      <c r="AU20" s="20">
        <f t="shared" si="10"/>
        <v>0</v>
      </c>
      <c r="AV20" s="25">
        <f aca="true" t="shared" si="23" ref="AV20:AV48">IF(AU20&lt;=-1,0,($AD$7-I20))</f>
        <v>0</v>
      </c>
      <c r="AW20" s="25">
        <f aca="true" t="shared" si="24" ref="AW20:AW48">IF(AND(AU20&lt;=0,AV20&lt;=-1),0,AV20)</f>
        <v>0</v>
      </c>
      <c r="AX20" s="25">
        <f aca="true" t="shared" si="25" ref="AX20:AX48">+I20-L20</f>
        <v>0</v>
      </c>
      <c r="AY20" s="20">
        <f t="shared" si="11"/>
        <v>0</v>
      </c>
      <c r="AZ20" s="3">
        <f t="shared" si="12"/>
        <v>0</v>
      </c>
      <c r="BA20" s="25">
        <f t="shared" si="6"/>
        <v>0</v>
      </c>
      <c r="BB20" s="8">
        <f t="shared" si="13"/>
        <v>0</v>
      </c>
      <c r="BC20" s="25">
        <f t="shared" si="14"/>
        <v>0</v>
      </c>
      <c r="BD20" s="25">
        <f t="shared" si="15"/>
        <v>0</v>
      </c>
      <c r="BE20" s="164" t="b">
        <f t="shared" si="16"/>
        <v>0</v>
      </c>
      <c r="BF20" s="3">
        <f t="shared" si="17"/>
        <v>0</v>
      </c>
      <c r="BG20" s="25">
        <f t="shared" si="7"/>
        <v>0</v>
      </c>
      <c r="BH20" s="131" t="str">
        <f t="shared" si="18"/>
        <v>0</v>
      </c>
      <c r="BI20" s="25">
        <f t="shared" si="8"/>
        <v>0</v>
      </c>
      <c r="BJ20" s="96">
        <f aca="true" t="shared" si="26" ref="BJ20:BJ48">+BI20+BJ19</f>
        <v>0</v>
      </c>
      <c r="BK20"/>
      <c r="BL20" t="s">
        <v>29</v>
      </c>
      <c r="BN20" s="96">
        <f t="shared" si="19"/>
        <v>0</v>
      </c>
      <c r="BO20" s="20">
        <f t="shared" si="20"/>
        <v>0</v>
      </c>
      <c r="BP20"/>
      <c r="BQ20"/>
    </row>
    <row r="21" spans="3:69" ht="30" customHeight="1">
      <c r="C21" s="32">
        <f t="shared" si="9"/>
        <v>4</v>
      </c>
      <c r="D21" s="58" t="s">
        <v>16</v>
      </c>
      <c r="E21" s="91"/>
      <c r="F21" s="89"/>
      <c r="G21" s="38"/>
      <c r="H21" s="39" t="s">
        <v>4</v>
      </c>
      <c r="I21" s="40"/>
      <c r="J21" s="41"/>
      <c r="K21" s="40" t="s">
        <v>4</v>
      </c>
      <c r="L21" s="40"/>
      <c r="M21" s="127"/>
      <c r="N21" s="111"/>
      <c r="O21" s="45">
        <f t="shared" si="0"/>
      </c>
      <c r="P21" s="82">
        <f t="shared" si="1"/>
      </c>
      <c r="Q21" s="7"/>
      <c r="R21" s="147">
        <f t="shared" si="2"/>
      </c>
      <c r="S21" s="147">
        <f t="shared" si="3"/>
      </c>
      <c r="T21" s="7"/>
      <c r="U21" s="210"/>
      <c r="V21" s="211"/>
      <c r="X21" s="48"/>
      <c r="Y21" s="86"/>
      <c r="Z21" s="212"/>
      <c r="AA21" s="213"/>
      <c r="AB21" s="214"/>
      <c r="AC21" s="124">
        <f t="shared" si="21"/>
        <v>0</v>
      </c>
      <c r="AD21" s="101">
        <f t="shared" si="4"/>
        <v>0</v>
      </c>
      <c r="AE21" s="2"/>
      <c r="AF21" s="215">
        <f t="shared" si="22"/>
        <v>0</v>
      </c>
      <c r="AG21" s="216"/>
      <c r="AH21" s="217">
        <f t="shared" si="5"/>
        <v>0</v>
      </c>
      <c r="AI21" s="218"/>
      <c r="AK21" s="371"/>
      <c r="AL21" s="372"/>
      <c r="AM21" s="372"/>
      <c r="AN21" s="372"/>
      <c r="AO21" s="372"/>
      <c r="AP21" s="372"/>
      <c r="AQ21" s="373"/>
      <c r="AU21" s="20">
        <f t="shared" si="10"/>
        <v>0</v>
      </c>
      <c r="AV21" s="25">
        <f t="shared" si="23"/>
        <v>0</v>
      </c>
      <c r="AW21" s="25">
        <f t="shared" si="24"/>
        <v>0</v>
      </c>
      <c r="AX21" s="25">
        <f t="shared" si="25"/>
        <v>0</v>
      </c>
      <c r="AY21" s="20">
        <f t="shared" si="11"/>
        <v>0</v>
      </c>
      <c r="AZ21" s="3">
        <f t="shared" si="12"/>
        <v>0</v>
      </c>
      <c r="BA21" s="25">
        <f t="shared" si="6"/>
        <v>0</v>
      </c>
      <c r="BB21" s="8">
        <f t="shared" si="13"/>
        <v>0</v>
      </c>
      <c r="BC21" s="25">
        <f t="shared" si="14"/>
        <v>0</v>
      </c>
      <c r="BD21" s="25">
        <f t="shared" si="15"/>
        <v>0</v>
      </c>
      <c r="BE21" s="164" t="b">
        <f t="shared" si="16"/>
        <v>0</v>
      </c>
      <c r="BF21" s="3">
        <f t="shared" si="17"/>
        <v>0</v>
      </c>
      <c r="BG21" s="25">
        <f t="shared" si="7"/>
        <v>0</v>
      </c>
      <c r="BH21" s="131" t="str">
        <f t="shared" si="18"/>
        <v>0</v>
      </c>
      <c r="BI21" s="25">
        <f t="shared" si="8"/>
        <v>0</v>
      </c>
      <c r="BJ21" s="96">
        <f t="shared" si="26"/>
        <v>0</v>
      </c>
      <c r="BK21"/>
      <c r="BL21" t="s">
        <v>30</v>
      </c>
      <c r="BN21" s="96">
        <f t="shared" si="19"/>
        <v>0</v>
      </c>
      <c r="BO21" s="20">
        <f t="shared" si="20"/>
        <v>0</v>
      </c>
      <c r="BP21"/>
      <c r="BQ21"/>
    </row>
    <row r="22" spans="3:69" ht="30" customHeight="1">
      <c r="C22" s="32">
        <f t="shared" si="9"/>
        <v>5</v>
      </c>
      <c r="D22" s="58" t="s">
        <v>17</v>
      </c>
      <c r="E22" s="91"/>
      <c r="F22" s="89"/>
      <c r="G22" s="38"/>
      <c r="H22" s="39" t="s">
        <v>4</v>
      </c>
      <c r="I22" s="40"/>
      <c r="J22" s="41"/>
      <c r="K22" s="40" t="s">
        <v>4</v>
      </c>
      <c r="L22" s="40"/>
      <c r="M22" s="127"/>
      <c r="N22" s="111"/>
      <c r="O22" s="45">
        <f t="shared" si="0"/>
      </c>
      <c r="P22" s="82">
        <f t="shared" si="1"/>
      </c>
      <c r="Q22" s="7"/>
      <c r="R22" s="147">
        <f t="shared" si="2"/>
      </c>
      <c r="S22" s="147">
        <f t="shared" si="3"/>
      </c>
      <c r="T22" s="7"/>
      <c r="U22" s="210"/>
      <c r="V22" s="211"/>
      <c r="X22" s="48"/>
      <c r="Y22" s="86"/>
      <c r="Z22" s="212"/>
      <c r="AA22" s="213"/>
      <c r="AB22" s="214"/>
      <c r="AC22" s="124">
        <f t="shared" si="21"/>
        <v>0</v>
      </c>
      <c r="AD22" s="101">
        <f t="shared" si="4"/>
        <v>0</v>
      </c>
      <c r="AE22" s="2"/>
      <c r="AF22" s="215">
        <f t="shared" si="22"/>
        <v>0</v>
      </c>
      <c r="AG22" s="216"/>
      <c r="AH22" s="217">
        <f t="shared" si="5"/>
        <v>0</v>
      </c>
      <c r="AI22" s="218"/>
      <c r="AK22" s="371"/>
      <c r="AL22" s="372"/>
      <c r="AM22" s="372"/>
      <c r="AN22" s="372"/>
      <c r="AO22" s="372"/>
      <c r="AP22" s="372"/>
      <c r="AQ22" s="373"/>
      <c r="AU22" s="20">
        <f t="shared" si="10"/>
        <v>0</v>
      </c>
      <c r="AV22" s="25">
        <f t="shared" si="23"/>
        <v>0</v>
      </c>
      <c r="AW22" s="25">
        <f t="shared" si="24"/>
        <v>0</v>
      </c>
      <c r="AX22" s="25">
        <f t="shared" si="25"/>
        <v>0</v>
      </c>
      <c r="AY22" s="20">
        <f t="shared" si="11"/>
        <v>0</v>
      </c>
      <c r="AZ22" s="3">
        <f t="shared" si="12"/>
        <v>0</v>
      </c>
      <c r="BA22" s="25">
        <f t="shared" si="6"/>
        <v>0</v>
      </c>
      <c r="BB22" s="8">
        <f t="shared" si="13"/>
        <v>0</v>
      </c>
      <c r="BC22" s="25">
        <f t="shared" si="14"/>
        <v>0</v>
      </c>
      <c r="BD22" s="25">
        <f t="shared" si="15"/>
        <v>0</v>
      </c>
      <c r="BE22" s="164" t="b">
        <f t="shared" si="16"/>
        <v>0</v>
      </c>
      <c r="BF22" s="3">
        <f t="shared" si="17"/>
        <v>0</v>
      </c>
      <c r="BG22" s="25">
        <f t="shared" si="7"/>
        <v>0</v>
      </c>
      <c r="BH22" s="131" t="str">
        <f t="shared" si="18"/>
        <v>0</v>
      </c>
      <c r="BI22" s="25">
        <f t="shared" si="8"/>
        <v>0</v>
      </c>
      <c r="BJ22" s="96">
        <f t="shared" si="26"/>
        <v>0</v>
      </c>
      <c r="BK22"/>
      <c r="BL22" t="s">
        <v>31</v>
      </c>
      <c r="BN22" s="96">
        <f t="shared" si="19"/>
        <v>0</v>
      </c>
      <c r="BO22" s="20">
        <f t="shared" si="20"/>
        <v>0</v>
      </c>
      <c r="BP22"/>
      <c r="BQ22"/>
    </row>
    <row r="23" spans="3:69" ht="30" customHeight="1">
      <c r="C23" s="32">
        <f t="shared" si="9"/>
        <v>6</v>
      </c>
      <c r="D23" s="58" t="s">
        <v>18</v>
      </c>
      <c r="E23" s="91"/>
      <c r="F23" s="89"/>
      <c r="G23" s="38"/>
      <c r="H23" s="39" t="s">
        <v>4</v>
      </c>
      <c r="I23" s="40"/>
      <c r="J23" s="41"/>
      <c r="K23" s="39" t="s">
        <v>4</v>
      </c>
      <c r="L23" s="40"/>
      <c r="M23" s="127"/>
      <c r="N23" s="111"/>
      <c r="O23" s="45">
        <f t="shared" si="0"/>
      </c>
      <c r="P23" s="82">
        <f t="shared" si="1"/>
      </c>
      <c r="Q23" s="7"/>
      <c r="R23" s="147">
        <f t="shared" si="2"/>
      </c>
      <c r="S23" s="147">
        <f t="shared" si="3"/>
      </c>
      <c r="T23" s="7"/>
      <c r="U23" s="210"/>
      <c r="V23" s="211"/>
      <c r="X23" s="48"/>
      <c r="Y23" s="86"/>
      <c r="Z23" s="212"/>
      <c r="AA23" s="213"/>
      <c r="AB23" s="214"/>
      <c r="AC23" s="124">
        <f t="shared" si="21"/>
        <v>0</v>
      </c>
      <c r="AD23" s="101">
        <f t="shared" si="4"/>
        <v>0</v>
      </c>
      <c r="AE23" s="2"/>
      <c r="AF23" s="215">
        <f t="shared" si="22"/>
        <v>0</v>
      </c>
      <c r="AG23" s="216"/>
      <c r="AH23" s="217">
        <f t="shared" si="5"/>
        <v>0</v>
      </c>
      <c r="AI23" s="218"/>
      <c r="AK23" s="371"/>
      <c r="AL23" s="372"/>
      <c r="AM23" s="372"/>
      <c r="AN23" s="372"/>
      <c r="AO23" s="372"/>
      <c r="AP23" s="372"/>
      <c r="AQ23" s="373"/>
      <c r="AU23" s="20">
        <f t="shared" si="10"/>
        <v>0</v>
      </c>
      <c r="AV23" s="25">
        <f t="shared" si="23"/>
        <v>0</v>
      </c>
      <c r="AW23" s="25">
        <f t="shared" si="24"/>
        <v>0</v>
      </c>
      <c r="AX23" s="25">
        <f t="shared" si="25"/>
        <v>0</v>
      </c>
      <c r="AY23" s="20">
        <f t="shared" si="11"/>
        <v>0</v>
      </c>
      <c r="AZ23" s="3">
        <f t="shared" si="12"/>
        <v>0</v>
      </c>
      <c r="BA23" s="25">
        <f t="shared" si="6"/>
        <v>0</v>
      </c>
      <c r="BB23" s="8">
        <f t="shared" si="13"/>
        <v>0</v>
      </c>
      <c r="BC23" s="25">
        <f t="shared" si="14"/>
        <v>0</v>
      </c>
      <c r="BD23" s="25">
        <f t="shared" si="15"/>
        <v>0</v>
      </c>
      <c r="BE23" s="164" t="b">
        <f t="shared" si="16"/>
        <v>0</v>
      </c>
      <c r="BF23" s="3">
        <f t="shared" si="17"/>
        <v>0</v>
      </c>
      <c r="BG23" s="25">
        <f t="shared" si="7"/>
        <v>0</v>
      </c>
      <c r="BH23" s="131" t="str">
        <f t="shared" si="18"/>
        <v>0</v>
      </c>
      <c r="BI23" s="25">
        <f t="shared" si="8"/>
        <v>0</v>
      </c>
      <c r="BJ23" s="96">
        <f t="shared" si="26"/>
        <v>0</v>
      </c>
      <c r="BK23"/>
      <c r="BL23" t="s">
        <v>37</v>
      </c>
      <c r="BN23" s="96">
        <f t="shared" si="19"/>
        <v>0</v>
      </c>
      <c r="BO23" s="20">
        <f t="shared" si="20"/>
        <v>0</v>
      </c>
      <c r="BP23"/>
      <c r="BQ23"/>
    </row>
    <row r="24" spans="3:69" ht="30" customHeight="1">
      <c r="C24" s="32">
        <f t="shared" si="9"/>
        <v>7</v>
      </c>
      <c r="D24" s="58" t="s">
        <v>12</v>
      </c>
      <c r="E24" s="91"/>
      <c r="F24" s="89"/>
      <c r="G24" s="38"/>
      <c r="H24" s="39" t="s">
        <v>4</v>
      </c>
      <c r="I24" s="40"/>
      <c r="J24" s="41"/>
      <c r="K24" s="39" t="s">
        <v>4</v>
      </c>
      <c r="L24" s="40"/>
      <c r="M24" s="127"/>
      <c r="N24" s="111"/>
      <c r="O24" s="45">
        <f t="shared" si="0"/>
      </c>
      <c r="P24" s="82">
        <f t="shared" si="1"/>
      </c>
      <c r="Q24" s="7"/>
      <c r="R24" s="147">
        <f t="shared" si="2"/>
      </c>
      <c r="S24" s="147">
        <f t="shared" si="3"/>
      </c>
      <c r="T24" s="7"/>
      <c r="U24" s="210"/>
      <c r="V24" s="211"/>
      <c r="X24" s="48"/>
      <c r="Y24" s="86"/>
      <c r="Z24" s="212"/>
      <c r="AA24" s="213"/>
      <c r="AB24" s="214"/>
      <c r="AC24" s="124">
        <f t="shared" si="21"/>
        <v>0</v>
      </c>
      <c r="AD24" s="101">
        <f t="shared" si="4"/>
        <v>0</v>
      </c>
      <c r="AE24" s="2"/>
      <c r="AF24" s="215">
        <f t="shared" si="22"/>
        <v>0</v>
      </c>
      <c r="AG24" s="216"/>
      <c r="AH24" s="217">
        <f t="shared" si="5"/>
        <v>0</v>
      </c>
      <c r="AI24" s="218"/>
      <c r="AK24" s="371"/>
      <c r="AL24" s="372"/>
      <c r="AM24" s="372"/>
      <c r="AN24" s="372"/>
      <c r="AO24" s="372"/>
      <c r="AP24" s="372"/>
      <c r="AQ24" s="373"/>
      <c r="AU24" s="20">
        <f t="shared" si="10"/>
        <v>0</v>
      </c>
      <c r="AV24" s="25">
        <f t="shared" si="23"/>
        <v>0</v>
      </c>
      <c r="AW24" s="25">
        <f t="shared" si="24"/>
        <v>0</v>
      </c>
      <c r="AX24" s="25">
        <f t="shared" si="25"/>
        <v>0</v>
      </c>
      <c r="AY24" s="20">
        <f t="shared" si="11"/>
        <v>0</v>
      </c>
      <c r="AZ24" s="3">
        <f t="shared" si="12"/>
        <v>0</v>
      </c>
      <c r="BA24" s="25">
        <f t="shared" si="6"/>
        <v>0</v>
      </c>
      <c r="BB24" s="8">
        <f t="shared" si="13"/>
        <v>0</v>
      </c>
      <c r="BC24" s="25">
        <f t="shared" si="14"/>
        <v>0</v>
      </c>
      <c r="BD24" s="25">
        <f t="shared" si="15"/>
        <v>0</v>
      </c>
      <c r="BE24" s="164" t="b">
        <f t="shared" si="16"/>
        <v>0</v>
      </c>
      <c r="BF24" s="3">
        <f t="shared" si="17"/>
        <v>0</v>
      </c>
      <c r="BG24" s="25">
        <f t="shared" si="7"/>
        <v>0</v>
      </c>
      <c r="BH24" s="131" t="str">
        <f t="shared" si="18"/>
        <v>0</v>
      </c>
      <c r="BI24" s="25">
        <f t="shared" si="8"/>
        <v>0</v>
      </c>
      <c r="BJ24" s="96">
        <f t="shared" si="26"/>
        <v>0</v>
      </c>
      <c r="BK24"/>
      <c r="BL24" t="s">
        <v>38</v>
      </c>
      <c r="BN24" s="96">
        <f t="shared" si="19"/>
        <v>0</v>
      </c>
      <c r="BO24" s="20">
        <f t="shared" si="20"/>
        <v>0</v>
      </c>
      <c r="BP24"/>
      <c r="BQ24"/>
    </row>
    <row r="25" spans="3:69" ht="30" customHeight="1">
      <c r="C25" s="32">
        <f t="shared" si="9"/>
        <v>8</v>
      </c>
      <c r="D25" s="58" t="s">
        <v>13</v>
      </c>
      <c r="E25" s="91"/>
      <c r="F25" s="89"/>
      <c r="G25" s="38"/>
      <c r="H25" s="39" t="s">
        <v>4</v>
      </c>
      <c r="I25" s="40"/>
      <c r="J25" s="41"/>
      <c r="K25" s="39" t="s">
        <v>4</v>
      </c>
      <c r="L25" s="40"/>
      <c r="M25" s="127"/>
      <c r="N25" s="111"/>
      <c r="O25" s="45">
        <f t="shared" si="0"/>
      </c>
      <c r="P25" s="82">
        <f t="shared" si="1"/>
      </c>
      <c r="Q25" s="7"/>
      <c r="R25" s="147">
        <f t="shared" si="2"/>
      </c>
      <c r="S25" s="147">
        <f t="shared" si="3"/>
      </c>
      <c r="T25" s="7"/>
      <c r="U25" s="210"/>
      <c r="V25" s="211"/>
      <c r="X25" s="48"/>
      <c r="Y25" s="86"/>
      <c r="Z25" s="212"/>
      <c r="AA25" s="213"/>
      <c r="AB25" s="214"/>
      <c r="AC25" s="124">
        <f t="shared" si="21"/>
        <v>0</v>
      </c>
      <c r="AD25" s="101">
        <f t="shared" si="4"/>
        <v>0</v>
      </c>
      <c r="AE25" s="2"/>
      <c r="AF25" s="215">
        <f t="shared" si="22"/>
        <v>0</v>
      </c>
      <c r="AG25" s="216"/>
      <c r="AH25" s="217">
        <f t="shared" si="5"/>
        <v>0</v>
      </c>
      <c r="AI25" s="218"/>
      <c r="AK25" s="371"/>
      <c r="AL25" s="372"/>
      <c r="AM25" s="372"/>
      <c r="AN25" s="372"/>
      <c r="AO25" s="372"/>
      <c r="AP25" s="372"/>
      <c r="AQ25" s="373"/>
      <c r="AU25" s="20">
        <f t="shared" si="10"/>
        <v>0</v>
      </c>
      <c r="AV25" s="25">
        <f t="shared" si="23"/>
        <v>0</v>
      </c>
      <c r="AW25" s="25">
        <f t="shared" si="24"/>
        <v>0</v>
      </c>
      <c r="AX25" s="25">
        <f t="shared" si="25"/>
        <v>0</v>
      </c>
      <c r="AY25" s="20">
        <f t="shared" si="11"/>
        <v>0</v>
      </c>
      <c r="AZ25" s="3">
        <f t="shared" si="12"/>
        <v>0</v>
      </c>
      <c r="BA25" s="25">
        <f t="shared" si="6"/>
        <v>0</v>
      </c>
      <c r="BB25" s="8">
        <f t="shared" si="13"/>
        <v>0</v>
      </c>
      <c r="BC25" s="25">
        <f t="shared" si="14"/>
        <v>0</v>
      </c>
      <c r="BD25" s="25">
        <f t="shared" si="15"/>
        <v>0</v>
      </c>
      <c r="BE25" s="164" t="b">
        <f t="shared" si="16"/>
        <v>0</v>
      </c>
      <c r="BF25" s="3">
        <f t="shared" si="17"/>
        <v>0</v>
      </c>
      <c r="BG25" s="25">
        <f t="shared" si="7"/>
        <v>0</v>
      </c>
      <c r="BH25" s="131" t="str">
        <f t="shared" si="18"/>
        <v>0</v>
      </c>
      <c r="BI25" s="25">
        <f t="shared" si="8"/>
        <v>0</v>
      </c>
      <c r="BJ25" s="96">
        <f t="shared" si="26"/>
        <v>0</v>
      </c>
      <c r="BK25"/>
      <c r="BL25" t="s">
        <v>39</v>
      </c>
      <c r="BN25" s="96">
        <f t="shared" si="19"/>
        <v>0</v>
      </c>
      <c r="BO25" s="20">
        <f t="shared" si="20"/>
        <v>0</v>
      </c>
      <c r="BP25"/>
      <c r="BQ25"/>
    </row>
    <row r="26" spans="3:69" ht="30" customHeight="1">
      <c r="C26" s="32">
        <f t="shared" si="9"/>
        <v>9</v>
      </c>
      <c r="D26" s="58" t="s">
        <v>14</v>
      </c>
      <c r="E26" s="91"/>
      <c r="F26" s="89"/>
      <c r="G26" s="38"/>
      <c r="H26" s="39" t="s">
        <v>4</v>
      </c>
      <c r="I26" s="40"/>
      <c r="J26" s="41"/>
      <c r="K26" s="39" t="s">
        <v>4</v>
      </c>
      <c r="L26" s="40"/>
      <c r="M26" s="127"/>
      <c r="N26" s="111"/>
      <c r="O26" s="45">
        <f t="shared" si="0"/>
      </c>
      <c r="P26" s="82">
        <f t="shared" si="1"/>
      </c>
      <c r="Q26" s="7"/>
      <c r="R26" s="147">
        <f t="shared" si="2"/>
      </c>
      <c r="S26" s="147">
        <f t="shared" si="3"/>
      </c>
      <c r="T26" s="7"/>
      <c r="U26" s="210"/>
      <c r="V26" s="211"/>
      <c r="X26" s="48"/>
      <c r="Y26" s="86"/>
      <c r="Z26" s="212"/>
      <c r="AA26" s="213"/>
      <c r="AB26" s="214"/>
      <c r="AC26" s="124">
        <f t="shared" si="21"/>
        <v>0</v>
      </c>
      <c r="AD26" s="101">
        <f t="shared" si="4"/>
        <v>0</v>
      </c>
      <c r="AE26" s="2"/>
      <c r="AF26" s="215">
        <f t="shared" si="22"/>
        <v>0</v>
      </c>
      <c r="AG26" s="216"/>
      <c r="AH26" s="217">
        <f t="shared" si="5"/>
        <v>0</v>
      </c>
      <c r="AI26" s="218"/>
      <c r="AK26" s="371"/>
      <c r="AL26" s="372"/>
      <c r="AM26" s="372"/>
      <c r="AN26" s="372"/>
      <c r="AO26" s="372"/>
      <c r="AP26" s="372"/>
      <c r="AQ26" s="373"/>
      <c r="AU26" s="20">
        <f t="shared" si="10"/>
        <v>0</v>
      </c>
      <c r="AV26" s="25">
        <f t="shared" si="23"/>
        <v>0</v>
      </c>
      <c r="AW26" s="25">
        <f t="shared" si="24"/>
        <v>0</v>
      </c>
      <c r="AX26" s="25">
        <f t="shared" si="25"/>
        <v>0</v>
      </c>
      <c r="AY26" s="20">
        <f t="shared" si="11"/>
        <v>0</v>
      </c>
      <c r="AZ26" s="3">
        <f t="shared" si="12"/>
        <v>0</v>
      </c>
      <c r="BA26" s="25">
        <f t="shared" si="6"/>
        <v>0</v>
      </c>
      <c r="BB26" s="8">
        <f t="shared" si="13"/>
        <v>0</v>
      </c>
      <c r="BC26" s="25">
        <f t="shared" si="14"/>
        <v>0</v>
      </c>
      <c r="BD26" s="25">
        <f t="shared" si="15"/>
        <v>0</v>
      </c>
      <c r="BE26" s="164" t="b">
        <f t="shared" si="16"/>
        <v>0</v>
      </c>
      <c r="BF26" s="3">
        <f t="shared" si="17"/>
        <v>0</v>
      </c>
      <c r="BG26" s="25">
        <f t="shared" si="7"/>
        <v>0</v>
      </c>
      <c r="BH26" s="131" t="str">
        <f t="shared" si="18"/>
        <v>0</v>
      </c>
      <c r="BI26" s="25">
        <f t="shared" si="8"/>
        <v>0</v>
      </c>
      <c r="BJ26" s="96">
        <f t="shared" si="26"/>
        <v>0</v>
      </c>
      <c r="BK26"/>
      <c r="BL26" s="6" t="s">
        <v>32</v>
      </c>
      <c r="BN26" s="96">
        <f t="shared" si="19"/>
        <v>0</v>
      </c>
      <c r="BO26" s="20">
        <f t="shared" si="20"/>
        <v>0</v>
      </c>
      <c r="BP26"/>
      <c r="BQ26"/>
    </row>
    <row r="27" spans="3:69" ht="30" customHeight="1">
      <c r="C27" s="32">
        <f t="shared" si="9"/>
        <v>10</v>
      </c>
      <c r="D27" s="58" t="s">
        <v>15</v>
      </c>
      <c r="E27" s="91"/>
      <c r="F27" s="89"/>
      <c r="G27" s="38"/>
      <c r="H27" s="39" t="s">
        <v>4</v>
      </c>
      <c r="I27" s="40"/>
      <c r="J27" s="41"/>
      <c r="K27" s="39" t="s">
        <v>4</v>
      </c>
      <c r="L27" s="40"/>
      <c r="M27" s="127"/>
      <c r="N27" s="111"/>
      <c r="O27" s="45">
        <f t="shared" si="0"/>
      </c>
      <c r="P27" s="82">
        <f t="shared" si="1"/>
      </c>
      <c r="Q27" s="7"/>
      <c r="R27" s="147">
        <f t="shared" si="2"/>
      </c>
      <c r="S27" s="147">
        <f t="shared" si="3"/>
      </c>
      <c r="T27" s="7"/>
      <c r="U27" s="210"/>
      <c r="V27" s="211"/>
      <c r="X27" s="48"/>
      <c r="Y27" s="86"/>
      <c r="Z27" s="212"/>
      <c r="AA27" s="213"/>
      <c r="AB27" s="214"/>
      <c r="AC27" s="124">
        <f t="shared" si="21"/>
        <v>0</v>
      </c>
      <c r="AD27" s="101">
        <f t="shared" si="4"/>
        <v>0</v>
      </c>
      <c r="AE27" s="2"/>
      <c r="AF27" s="215">
        <f t="shared" si="22"/>
        <v>0</v>
      </c>
      <c r="AG27" s="216"/>
      <c r="AH27" s="217">
        <f t="shared" si="5"/>
        <v>0</v>
      </c>
      <c r="AI27" s="218"/>
      <c r="AK27" s="371"/>
      <c r="AL27" s="372"/>
      <c r="AM27" s="372"/>
      <c r="AN27" s="372"/>
      <c r="AO27" s="372"/>
      <c r="AP27" s="372"/>
      <c r="AQ27" s="373"/>
      <c r="AU27" s="20">
        <f t="shared" si="10"/>
        <v>0</v>
      </c>
      <c r="AV27" s="25">
        <f t="shared" si="23"/>
        <v>0</v>
      </c>
      <c r="AW27" s="25">
        <f t="shared" si="24"/>
        <v>0</v>
      </c>
      <c r="AX27" s="25">
        <f t="shared" si="25"/>
        <v>0</v>
      </c>
      <c r="AY27" s="20">
        <f t="shared" si="11"/>
        <v>0</v>
      </c>
      <c r="AZ27" s="3">
        <f t="shared" si="12"/>
        <v>0</v>
      </c>
      <c r="BA27" s="25">
        <f t="shared" si="6"/>
        <v>0</v>
      </c>
      <c r="BB27" s="8">
        <f t="shared" si="13"/>
        <v>0</v>
      </c>
      <c r="BC27" s="25">
        <f t="shared" si="14"/>
        <v>0</v>
      </c>
      <c r="BD27" s="25">
        <f t="shared" si="15"/>
        <v>0</v>
      </c>
      <c r="BE27" s="164" t="b">
        <f t="shared" si="16"/>
        <v>0</v>
      </c>
      <c r="BF27" s="3">
        <f t="shared" si="17"/>
        <v>0</v>
      </c>
      <c r="BG27" s="25">
        <f t="shared" si="7"/>
        <v>0</v>
      </c>
      <c r="BH27" s="131" t="str">
        <f t="shared" si="18"/>
        <v>0</v>
      </c>
      <c r="BI27" s="25">
        <f t="shared" si="8"/>
        <v>0</v>
      </c>
      <c r="BJ27" s="96">
        <f t="shared" si="26"/>
        <v>0</v>
      </c>
      <c r="BK27"/>
      <c r="BL27" s="6" t="s">
        <v>33</v>
      </c>
      <c r="BN27" s="96">
        <f t="shared" si="19"/>
        <v>0</v>
      </c>
      <c r="BO27" s="20">
        <f t="shared" si="20"/>
        <v>0</v>
      </c>
      <c r="BP27"/>
      <c r="BQ27"/>
    </row>
    <row r="28" spans="3:69" ht="30" customHeight="1">
      <c r="C28" s="32">
        <f t="shared" si="9"/>
        <v>11</v>
      </c>
      <c r="D28" s="58" t="s">
        <v>16</v>
      </c>
      <c r="E28" s="91"/>
      <c r="F28" s="89"/>
      <c r="G28" s="38"/>
      <c r="H28" s="39" t="s">
        <v>4</v>
      </c>
      <c r="I28" s="40"/>
      <c r="J28" s="41"/>
      <c r="K28" s="39" t="s">
        <v>4</v>
      </c>
      <c r="L28" s="40"/>
      <c r="M28" s="127"/>
      <c r="N28" s="111"/>
      <c r="O28" s="45">
        <f t="shared" si="0"/>
      </c>
      <c r="P28" s="82">
        <f t="shared" si="1"/>
      </c>
      <c r="Q28" s="7"/>
      <c r="R28" s="147">
        <f t="shared" si="2"/>
      </c>
      <c r="S28" s="147">
        <f t="shared" si="3"/>
      </c>
      <c r="T28" s="7"/>
      <c r="U28" s="210"/>
      <c r="V28" s="211"/>
      <c r="X28" s="48"/>
      <c r="Y28" s="86"/>
      <c r="Z28" s="212"/>
      <c r="AA28" s="213"/>
      <c r="AB28" s="214"/>
      <c r="AC28" s="124">
        <f t="shared" si="21"/>
        <v>0</v>
      </c>
      <c r="AD28" s="101">
        <f t="shared" si="4"/>
        <v>0</v>
      </c>
      <c r="AE28" s="2"/>
      <c r="AF28" s="215">
        <f t="shared" si="22"/>
        <v>0</v>
      </c>
      <c r="AG28" s="216"/>
      <c r="AH28" s="217">
        <f t="shared" si="5"/>
        <v>0</v>
      </c>
      <c r="AI28" s="218"/>
      <c r="AK28" s="371"/>
      <c r="AL28" s="372"/>
      <c r="AM28" s="372"/>
      <c r="AN28" s="372"/>
      <c r="AO28" s="372"/>
      <c r="AP28" s="372"/>
      <c r="AQ28" s="373"/>
      <c r="AU28" s="20">
        <f t="shared" si="10"/>
        <v>0</v>
      </c>
      <c r="AV28" s="25">
        <f t="shared" si="23"/>
        <v>0</v>
      </c>
      <c r="AW28" s="25">
        <f t="shared" si="24"/>
        <v>0</v>
      </c>
      <c r="AX28" s="25">
        <f t="shared" si="25"/>
        <v>0</v>
      </c>
      <c r="AY28" s="20">
        <f t="shared" si="11"/>
        <v>0</v>
      </c>
      <c r="AZ28" s="3">
        <f t="shared" si="12"/>
        <v>0</v>
      </c>
      <c r="BA28" s="25">
        <f t="shared" si="6"/>
        <v>0</v>
      </c>
      <c r="BB28" s="8">
        <f t="shared" si="13"/>
        <v>0</v>
      </c>
      <c r="BC28" s="25">
        <f t="shared" si="14"/>
        <v>0</v>
      </c>
      <c r="BD28" s="25">
        <f t="shared" si="15"/>
        <v>0</v>
      </c>
      <c r="BE28" s="164" t="b">
        <f t="shared" si="16"/>
        <v>0</v>
      </c>
      <c r="BF28" s="3">
        <f t="shared" si="17"/>
        <v>0</v>
      </c>
      <c r="BG28" s="25">
        <f t="shared" si="7"/>
        <v>0</v>
      </c>
      <c r="BH28" s="131" t="str">
        <f t="shared" si="18"/>
        <v>0</v>
      </c>
      <c r="BI28" s="25">
        <f t="shared" si="8"/>
        <v>0</v>
      </c>
      <c r="BJ28" s="96">
        <f t="shared" si="26"/>
        <v>0</v>
      </c>
      <c r="BK28"/>
      <c r="BL28" s="6" t="s">
        <v>34</v>
      </c>
      <c r="BN28" s="96">
        <f t="shared" si="19"/>
        <v>0</v>
      </c>
      <c r="BO28" s="20">
        <f t="shared" si="20"/>
        <v>0</v>
      </c>
      <c r="BP28"/>
      <c r="BQ28"/>
    </row>
    <row r="29" spans="3:69" ht="30" customHeight="1">
      <c r="C29" s="32">
        <f t="shared" si="9"/>
        <v>12</v>
      </c>
      <c r="D29" s="58" t="s">
        <v>17</v>
      </c>
      <c r="E29" s="91"/>
      <c r="F29" s="89"/>
      <c r="G29" s="38"/>
      <c r="H29" s="39" t="s">
        <v>4</v>
      </c>
      <c r="I29" s="40"/>
      <c r="J29" s="41"/>
      <c r="K29" s="39" t="s">
        <v>4</v>
      </c>
      <c r="L29" s="40"/>
      <c r="M29" s="127"/>
      <c r="N29" s="111"/>
      <c r="O29" s="45">
        <f t="shared" si="0"/>
      </c>
      <c r="P29" s="82">
        <f t="shared" si="1"/>
      </c>
      <c r="Q29" s="7"/>
      <c r="R29" s="147">
        <f t="shared" si="2"/>
      </c>
      <c r="S29" s="147">
        <f t="shared" si="3"/>
      </c>
      <c r="T29" s="7"/>
      <c r="U29" s="210"/>
      <c r="V29" s="211"/>
      <c r="X29" s="48"/>
      <c r="Y29" s="86"/>
      <c r="Z29" s="212"/>
      <c r="AA29" s="213"/>
      <c r="AB29" s="214"/>
      <c r="AC29" s="124">
        <f t="shared" si="21"/>
        <v>0</v>
      </c>
      <c r="AD29" s="101">
        <f t="shared" si="4"/>
        <v>0</v>
      </c>
      <c r="AE29" s="2"/>
      <c r="AF29" s="215">
        <f t="shared" si="22"/>
        <v>0</v>
      </c>
      <c r="AG29" s="216"/>
      <c r="AH29" s="217">
        <f t="shared" si="5"/>
        <v>0</v>
      </c>
      <c r="AI29" s="218"/>
      <c r="AK29" s="371"/>
      <c r="AL29" s="372"/>
      <c r="AM29" s="372"/>
      <c r="AN29" s="372"/>
      <c r="AO29" s="372"/>
      <c r="AP29" s="372"/>
      <c r="AQ29" s="373"/>
      <c r="AU29" s="20">
        <f t="shared" si="10"/>
        <v>0</v>
      </c>
      <c r="AV29" s="25">
        <f t="shared" si="23"/>
        <v>0</v>
      </c>
      <c r="AW29" s="25">
        <f t="shared" si="24"/>
        <v>0</v>
      </c>
      <c r="AX29" s="25">
        <f t="shared" si="25"/>
        <v>0</v>
      </c>
      <c r="AY29" s="20">
        <f t="shared" si="11"/>
        <v>0</v>
      </c>
      <c r="AZ29" s="3">
        <f t="shared" si="12"/>
        <v>0</v>
      </c>
      <c r="BA29" s="25">
        <f t="shared" si="6"/>
        <v>0</v>
      </c>
      <c r="BB29" s="8">
        <f t="shared" si="13"/>
        <v>0</v>
      </c>
      <c r="BC29" s="25">
        <f t="shared" si="14"/>
        <v>0</v>
      </c>
      <c r="BD29" s="25">
        <f t="shared" si="15"/>
        <v>0</v>
      </c>
      <c r="BE29" s="164" t="b">
        <f t="shared" si="16"/>
        <v>0</v>
      </c>
      <c r="BF29" s="3">
        <f t="shared" si="17"/>
        <v>0</v>
      </c>
      <c r="BG29" s="25">
        <f t="shared" si="7"/>
        <v>0</v>
      </c>
      <c r="BH29" s="131" t="str">
        <f t="shared" si="18"/>
        <v>0</v>
      </c>
      <c r="BI29" s="25">
        <f t="shared" si="8"/>
        <v>0</v>
      </c>
      <c r="BJ29" s="96">
        <f t="shared" si="26"/>
        <v>0</v>
      </c>
      <c r="BK29"/>
      <c r="BL29" t="s">
        <v>35</v>
      </c>
      <c r="BN29" s="96">
        <f t="shared" si="19"/>
        <v>0</v>
      </c>
      <c r="BO29" s="20">
        <f t="shared" si="20"/>
        <v>0</v>
      </c>
      <c r="BP29"/>
      <c r="BQ29"/>
    </row>
    <row r="30" spans="3:69" ht="30" customHeight="1">
      <c r="C30" s="32">
        <f t="shared" si="9"/>
        <v>13</v>
      </c>
      <c r="D30" s="58" t="s">
        <v>18</v>
      </c>
      <c r="E30" s="91"/>
      <c r="F30" s="89"/>
      <c r="G30" s="38"/>
      <c r="H30" s="39" t="s">
        <v>4</v>
      </c>
      <c r="I30" s="40"/>
      <c r="J30" s="41"/>
      <c r="K30" s="39" t="s">
        <v>4</v>
      </c>
      <c r="L30" s="40"/>
      <c r="M30" s="127"/>
      <c r="N30" s="111"/>
      <c r="O30" s="45">
        <f t="shared" si="0"/>
      </c>
      <c r="P30" s="82">
        <f t="shared" si="1"/>
      </c>
      <c r="Q30" s="7"/>
      <c r="R30" s="147">
        <f t="shared" si="2"/>
      </c>
      <c r="S30" s="147">
        <f t="shared" si="3"/>
      </c>
      <c r="T30" s="7"/>
      <c r="U30" s="210"/>
      <c r="V30" s="211"/>
      <c r="X30" s="48"/>
      <c r="Y30" s="86"/>
      <c r="Z30" s="212"/>
      <c r="AA30" s="213"/>
      <c r="AB30" s="214"/>
      <c r="AC30" s="124">
        <f t="shared" si="21"/>
        <v>0</v>
      </c>
      <c r="AD30" s="101">
        <f t="shared" si="4"/>
        <v>0</v>
      </c>
      <c r="AE30" s="2"/>
      <c r="AF30" s="215">
        <f t="shared" si="22"/>
        <v>0</v>
      </c>
      <c r="AG30" s="216"/>
      <c r="AH30" s="217">
        <f t="shared" si="5"/>
        <v>0</v>
      </c>
      <c r="AI30" s="218"/>
      <c r="AK30" s="371"/>
      <c r="AL30" s="372"/>
      <c r="AM30" s="372"/>
      <c r="AN30" s="372"/>
      <c r="AO30" s="372"/>
      <c r="AP30" s="372"/>
      <c r="AQ30" s="373"/>
      <c r="AU30" s="20">
        <f t="shared" si="10"/>
        <v>0</v>
      </c>
      <c r="AV30" s="25">
        <f t="shared" si="23"/>
        <v>0</v>
      </c>
      <c r="AW30" s="25">
        <f t="shared" si="24"/>
        <v>0</v>
      </c>
      <c r="AX30" s="25">
        <f t="shared" si="25"/>
        <v>0</v>
      </c>
      <c r="AY30" s="20">
        <f t="shared" si="11"/>
        <v>0</v>
      </c>
      <c r="AZ30" s="3">
        <f t="shared" si="12"/>
        <v>0</v>
      </c>
      <c r="BA30" s="25">
        <f t="shared" si="6"/>
        <v>0</v>
      </c>
      <c r="BB30" s="8">
        <f t="shared" si="13"/>
        <v>0</v>
      </c>
      <c r="BC30" s="25">
        <f t="shared" si="14"/>
        <v>0</v>
      </c>
      <c r="BD30" s="25">
        <f t="shared" si="15"/>
        <v>0</v>
      </c>
      <c r="BE30" s="164" t="b">
        <f t="shared" si="16"/>
        <v>0</v>
      </c>
      <c r="BF30" s="3">
        <f t="shared" si="17"/>
        <v>0</v>
      </c>
      <c r="BG30" s="25">
        <f t="shared" si="7"/>
        <v>0</v>
      </c>
      <c r="BH30" s="131" t="str">
        <f t="shared" si="18"/>
        <v>0</v>
      </c>
      <c r="BI30" s="25">
        <f t="shared" si="8"/>
        <v>0</v>
      </c>
      <c r="BJ30" s="96">
        <f t="shared" si="26"/>
        <v>0</v>
      </c>
      <c r="BK30"/>
      <c r="BL30" t="s">
        <v>36</v>
      </c>
      <c r="BN30" s="96">
        <f t="shared" si="19"/>
        <v>0</v>
      </c>
      <c r="BO30" s="20">
        <f t="shared" si="20"/>
        <v>0</v>
      </c>
      <c r="BP30"/>
      <c r="BQ30"/>
    </row>
    <row r="31" spans="3:69" ht="30" customHeight="1">
      <c r="C31" s="32">
        <f t="shared" si="9"/>
        <v>14</v>
      </c>
      <c r="D31" s="58" t="s">
        <v>12</v>
      </c>
      <c r="E31" s="91"/>
      <c r="F31" s="89"/>
      <c r="G31" s="38"/>
      <c r="H31" s="39" t="s">
        <v>4</v>
      </c>
      <c r="I31" s="40"/>
      <c r="J31" s="41"/>
      <c r="K31" s="39" t="s">
        <v>4</v>
      </c>
      <c r="L31" s="40"/>
      <c r="M31" s="127"/>
      <c r="N31" s="111"/>
      <c r="O31" s="45">
        <f t="shared" si="0"/>
      </c>
      <c r="P31" s="82">
        <f t="shared" si="1"/>
      </c>
      <c r="Q31" s="7"/>
      <c r="R31" s="147">
        <f t="shared" si="2"/>
      </c>
      <c r="S31" s="147">
        <f t="shared" si="3"/>
      </c>
      <c r="T31" s="7"/>
      <c r="U31" s="210"/>
      <c r="V31" s="211"/>
      <c r="X31" s="48"/>
      <c r="Y31" s="86"/>
      <c r="Z31" s="212"/>
      <c r="AA31" s="213"/>
      <c r="AB31" s="214"/>
      <c r="AC31" s="124">
        <f t="shared" si="21"/>
        <v>0</v>
      </c>
      <c r="AD31" s="101">
        <f t="shared" si="4"/>
        <v>0</v>
      </c>
      <c r="AE31" s="2"/>
      <c r="AF31" s="215">
        <f t="shared" si="22"/>
        <v>0</v>
      </c>
      <c r="AG31" s="216"/>
      <c r="AH31" s="217">
        <f t="shared" si="5"/>
        <v>0</v>
      </c>
      <c r="AI31" s="218"/>
      <c r="AK31" s="371"/>
      <c r="AL31" s="372"/>
      <c r="AM31" s="372"/>
      <c r="AN31" s="372"/>
      <c r="AO31" s="372"/>
      <c r="AP31" s="372"/>
      <c r="AQ31" s="373"/>
      <c r="AU31" s="20">
        <f t="shared" si="10"/>
        <v>0</v>
      </c>
      <c r="AV31" s="25">
        <f t="shared" si="23"/>
        <v>0</v>
      </c>
      <c r="AW31" s="25">
        <f t="shared" si="24"/>
        <v>0</v>
      </c>
      <c r="AX31" s="25">
        <f t="shared" si="25"/>
        <v>0</v>
      </c>
      <c r="AY31" s="20">
        <f t="shared" si="11"/>
        <v>0</v>
      </c>
      <c r="AZ31" s="3">
        <f t="shared" si="12"/>
        <v>0</v>
      </c>
      <c r="BA31" s="25">
        <f t="shared" si="6"/>
        <v>0</v>
      </c>
      <c r="BB31" s="8">
        <f t="shared" si="13"/>
        <v>0</v>
      </c>
      <c r="BC31" s="25">
        <f t="shared" si="14"/>
        <v>0</v>
      </c>
      <c r="BD31" s="25">
        <f t="shared" si="15"/>
        <v>0</v>
      </c>
      <c r="BE31" s="164" t="b">
        <f t="shared" si="16"/>
        <v>0</v>
      </c>
      <c r="BF31" s="3">
        <f t="shared" si="17"/>
        <v>0</v>
      </c>
      <c r="BG31" s="25">
        <f t="shared" si="7"/>
        <v>0</v>
      </c>
      <c r="BH31" s="131" t="str">
        <f t="shared" si="18"/>
        <v>0</v>
      </c>
      <c r="BI31" s="25">
        <f t="shared" si="8"/>
        <v>0</v>
      </c>
      <c r="BJ31" s="96">
        <f t="shared" si="26"/>
        <v>0</v>
      </c>
      <c r="BK31"/>
      <c r="BN31" s="96">
        <f t="shared" si="19"/>
        <v>0</v>
      </c>
      <c r="BO31" s="20">
        <f t="shared" si="20"/>
        <v>0</v>
      </c>
      <c r="BP31"/>
      <c r="BQ31"/>
    </row>
    <row r="32" spans="3:69" ht="30" customHeight="1">
      <c r="C32" s="32">
        <f t="shared" si="9"/>
        <v>15</v>
      </c>
      <c r="D32" s="58" t="s">
        <v>13</v>
      </c>
      <c r="E32" s="91"/>
      <c r="F32" s="89"/>
      <c r="G32" s="38"/>
      <c r="H32" s="39" t="s">
        <v>4</v>
      </c>
      <c r="I32" s="40"/>
      <c r="J32" s="41"/>
      <c r="K32" s="39" t="s">
        <v>4</v>
      </c>
      <c r="L32" s="40"/>
      <c r="M32" s="127"/>
      <c r="N32" s="111"/>
      <c r="O32" s="45">
        <f t="shared" si="0"/>
      </c>
      <c r="P32" s="82">
        <f t="shared" si="1"/>
      </c>
      <c r="Q32" s="7"/>
      <c r="R32" s="147">
        <f t="shared" si="2"/>
      </c>
      <c r="S32" s="147">
        <f t="shared" si="3"/>
      </c>
      <c r="T32" s="7"/>
      <c r="U32" s="210"/>
      <c r="V32" s="211"/>
      <c r="X32" s="48"/>
      <c r="Y32" s="86"/>
      <c r="Z32" s="212"/>
      <c r="AA32" s="213"/>
      <c r="AB32" s="214"/>
      <c r="AC32" s="124">
        <f t="shared" si="21"/>
        <v>0</v>
      </c>
      <c r="AD32" s="101">
        <f t="shared" si="4"/>
        <v>0</v>
      </c>
      <c r="AE32" s="2"/>
      <c r="AF32" s="215">
        <f t="shared" si="22"/>
        <v>0</v>
      </c>
      <c r="AG32" s="216"/>
      <c r="AH32" s="217">
        <f t="shared" si="5"/>
        <v>0</v>
      </c>
      <c r="AI32" s="218"/>
      <c r="AK32" s="371"/>
      <c r="AL32" s="372"/>
      <c r="AM32" s="372"/>
      <c r="AN32" s="372"/>
      <c r="AO32" s="372"/>
      <c r="AP32" s="372"/>
      <c r="AQ32" s="373"/>
      <c r="AU32" s="20">
        <f t="shared" si="10"/>
        <v>0</v>
      </c>
      <c r="AV32" s="25">
        <f t="shared" si="23"/>
        <v>0</v>
      </c>
      <c r="AW32" s="25">
        <f t="shared" si="24"/>
        <v>0</v>
      </c>
      <c r="AX32" s="25">
        <f t="shared" si="25"/>
        <v>0</v>
      </c>
      <c r="AY32" s="20">
        <f t="shared" si="11"/>
        <v>0</v>
      </c>
      <c r="AZ32" s="3">
        <f t="shared" si="12"/>
        <v>0</v>
      </c>
      <c r="BA32" s="25">
        <f t="shared" si="6"/>
        <v>0</v>
      </c>
      <c r="BB32" s="8">
        <f t="shared" si="13"/>
        <v>0</v>
      </c>
      <c r="BC32" s="25">
        <f t="shared" si="14"/>
        <v>0</v>
      </c>
      <c r="BD32" s="25">
        <f t="shared" si="15"/>
        <v>0</v>
      </c>
      <c r="BE32" s="164" t="b">
        <f t="shared" si="16"/>
        <v>0</v>
      </c>
      <c r="BF32" s="3">
        <f t="shared" si="17"/>
        <v>0</v>
      </c>
      <c r="BG32" s="25">
        <f t="shared" si="7"/>
        <v>0</v>
      </c>
      <c r="BH32" s="131" t="str">
        <f t="shared" si="18"/>
        <v>0</v>
      </c>
      <c r="BI32" s="25">
        <f t="shared" si="8"/>
        <v>0</v>
      </c>
      <c r="BJ32" s="96">
        <f t="shared" si="26"/>
        <v>0</v>
      </c>
      <c r="BK32"/>
      <c r="BN32" s="96">
        <f t="shared" si="19"/>
        <v>0</v>
      </c>
      <c r="BO32" s="20">
        <f t="shared" si="20"/>
        <v>0</v>
      </c>
      <c r="BP32"/>
      <c r="BQ32"/>
    </row>
    <row r="33" spans="3:69" ht="30" customHeight="1">
      <c r="C33" s="32">
        <f t="shared" si="9"/>
        <v>16</v>
      </c>
      <c r="D33" s="58" t="s">
        <v>14</v>
      </c>
      <c r="E33" s="91"/>
      <c r="F33" s="89"/>
      <c r="G33" s="38"/>
      <c r="H33" s="39" t="s">
        <v>4</v>
      </c>
      <c r="I33" s="40"/>
      <c r="J33" s="41"/>
      <c r="K33" s="39" t="s">
        <v>4</v>
      </c>
      <c r="L33" s="40"/>
      <c r="M33" s="127"/>
      <c r="N33" s="111"/>
      <c r="O33" s="45">
        <f t="shared" si="0"/>
      </c>
      <c r="P33" s="82">
        <f t="shared" si="1"/>
      </c>
      <c r="Q33" s="7"/>
      <c r="R33" s="147">
        <f t="shared" si="2"/>
      </c>
      <c r="S33" s="147">
        <f t="shared" si="3"/>
      </c>
      <c r="T33" s="7"/>
      <c r="U33" s="210"/>
      <c r="V33" s="211"/>
      <c r="X33" s="48"/>
      <c r="Y33" s="86"/>
      <c r="Z33" s="212"/>
      <c r="AA33" s="213"/>
      <c r="AB33" s="214"/>
      <c r="AC33" s="124">
        <f t="shared" si="21"/>
        <v>0</v>
      </c>
      <c r="AD33" s="101">
        <f t="shared" si="4"/>
        <v>0</v>
      </c>
      <c r="AE33" s="2"/>
      <c r="AF33" s="215">
        <f t="shared" si="22"/>
        <v>0</v>
      </c>
      <c r="AG33" s="216"/>
      <c r="AH33" s="217">
        <f t="shared" si="5"/>
        <v>0</v>
      </c>
      <c r="AI33" s="218"/>
      <c r="AK33" s="371"/>
      <c r="AL33" s="372"/>
      <c r="AM33" s="372"/>
      <c r="AN33" s="372"/>
      <c r="AO33" s="372"/>
      <c r="AP33" s="372"/>
      <c r="AQ33" s="373"/>
      <c r="AU33" s="20">
        <f t="shared" si="10"/>
        <v>0</v>
      </c>
      <c r="AV33" s="25">
        <f t="shared" si="23"/>
        <v>0</v>
      </c>
      <c r="AW33" s="25">
        <f t="shared" si="24"/>
        <v>0</v>
      </c>
      <c r="AX33" s="25">
        <f t="shared" si="25"/>
        <v>0</v>
      </c>
      <c r="AY33" s="20">
        <f t="shared" si="11"/>
        <v>0</v>
      </c>
      <c r="AZ33" s="3">
        <f t="shared" si="12"/>
        <v>0</v>
      </c>
      <c r="BA33" s="25">
        <f t="shared" si="6"/>
        <v>0</v>
      </c>
      <c r="BB33" s="8">
        <f t="shared" si="13"/>
        <v>0</v>
      </c>
      <c r="BC33" s="25">
        <f t="shared" si="14"/>
        <v>0</v>
      </c>
      <c r="BD33" s="25">
        <f t="shared" si="15"/>
        <v>0</v>
      </c>
      <c r="BE33" s="164" t="b">
        <f t="shared" si="16"/>
        <v>0</v>
      </c>
      <c r="BF33" s="3">
        <f t="shared" si="17"/>
        <v>0</v>
      </c>
      <c r="BG33" s="25">
        <f t="shared" si="7"/>
        <v>0</v>
      </c>
      <c r="BH33" s="131" t="str">
        <f t="shared" si="18"/>
        <v>0</v>
      </c>
      <c r="BI33" s="25">
        <f t="shared" si="8"/>
        <v>0</v>
      </c>
      <c r="BJ33" s="96">
        <f t="shared" si="26"/>
        <v>0</v>
      </c>
      <c r="BK33"/>
      <c r="BN33" s="96">
        <f t="shared" si="19"/>
        <v>0</v>
      </c>
      <c r="BO33" s="20">
        <f t="shared" si="20"/>
        <v>0</v>
      </c>
      <c r="BP33"/>
      <c r="BQ33"/>
    </row>
    <row r="34" spans="3:69" ht="30" customHeight="1">
      <c r="C34" s="32">
        <f t="shared" si="9"/>
        <v>17</v>
      </c>
      <c r="D34" s="58" t="s">
        <v>15</v>
      </c>
      <c r="E34" s="91"/>
      <c r="F34" s="89"/>
      <c r="G34" s="38"/>
      <c r="H34" s="39" t="s">
        <v>4</v>
      </c>
      <c r="I34" s="40"/>
      <c r="J34" s="41"/>
      <c r="K34" s="39" t="s">
        <v>4</v>
      </c>
      <c r="L34" s="40"/>
      <c r="M34" s="127"/>
      <c r="N34" s="111"/>
      <c r="O34" s="45">
        <f t="shared" si="0"/>
      </c>
      <c r="P34" s="82">
        <f t="shared" si="1"/>
      </c>
      <c r="Q34" s="7"/>
      <c r="R34" s="147">
        <f t="shared" si="2"/>
      </c>
      <c r="S34" s="147">
        <f t="shared" si="3"/>
      </c>
      <c r="T34" s="7"/>
      <c r="U34" s="210"/>
      <c r="V34" s="211"/>
      <c r="X34" s="48"/>
      <c r="Y34" s="86"/>
      <c r="Z34" s="212"/>
      <c r="AA34" s="213"/>
      <c r="AB34" s="214"/>
      <c r="AC34" s="124">
        <f t="shared" si="21"/>
        <v>0</v>
      </c>
      <c r="AD34" s="101">
        <f t="shared" si="4"/>
        <v>0</v>
      </c>
      <c r="AE34" s="2"/>
      <c r="AF34" s="215">
        <f t="shared" si="22"/>
        <v>0</v>
      </c>
      <c r="AG34" s="216"/>
      <c r="AH34" s="217">
        <f t="shared" si="5"/>
        <v>0</v>
      </c>
      <c r="AI34" s="218"/>
      <c r="AK34" s="371"/>
      <c r="AL34" s="372"/>
      <c r="AM34" s="372"/>
      <c r="AN34" s="372"/>
      <c r="AO34" s="372"/>
      <c r="AP34" s="372"/>
      <c r="AQ34" s="373"/>
      <c r="AU34" s="20">
        <f t="shared" si="10"/>
        <v>0</v>
      </c>
      <c r="AV34" s="25">
        <f t="shared" si="23"/>
        <v>0</v>
      </c>
      <c r="AW34" s="25">
        <f t="shared" si="24"/>
        <v>0</v>
      </c>
      <c r="AX34" s="25">
        <f t="shared" si="25"/>
        <v>0</v>
      </c>
      <c r="AY34" s="20">
        <f t="shared" si="11"/>
        <v>0</v>
      </c>
      <c r="AZ34" s="3">
        <f t="shared" si="12"/>
        <v>0</v>
      </c>
      <c r="BA34" s="25">
        <f t="shared" si="6"/>
        <v>0</v>
      </c>
      <c r="BB34" s="8">
        <f t="shared" si="13"/>
        <v>0</v>
      </c>
      <c r="BC34" s="25">
        <f t="shared" si="14"/>
        <v>0</v>
      </c>
      <c r="BD34" s="25">
        <f t="shared" si="15"/>
        <v>0</v>
      </c>
      <c r="BE34" s="164" t="b">
        <f t="shared" si="16"/>
        <v>0</v>
      </c>
      <c r="BF34" s="3">
        <f t="shared" si="17"/>
        <v>0</v>
      </c>
      <c r="BG34" s="25">
        <f t="shared" si="7"/>
        <v>0</v>
      </c>
      <c r="BH34" s="131" t="str">
        <f t="shared" si="18"/>
        <v>0</v>
      </c>
      <c r="BI34" s="25">
        <f t="shared" si="8"/>
        <v>0</v>
      </c>
      <c r="BJ34" s="96">
        <f t="shared" si="26"/>
        <v>0</v>
      </c>
      <c r="BK34"/>
      <c r="BN34" s="96">
        <f t="shared" si="19"/>
        <v>0</v>
      </c>
      <c r="BO34" s="20">
        <f t="shared" si="20"/>
        <v>0</v>
      </c>
      <c r="BP34"/>
      <c r="BQ34"/>
    </row>
    <row r="35" spans="3:69" ht="30" customHeight="1">
      <c r="C35" s="32">
        <f t="shared" si="9"/>
        <v>18</v>
      </c>
      <c r="D35" s="58" t="s">
        <v>16</v>
      </c>
      <c r="E35" s="91"/>
      <c r="F35" s="89"/>
      <c r="G35" s="38"/>
      <c r="H35" s="39" t="s">
        <v>4</v>
      </c>
      <c r="I35" s="40"/>
      <c r="J35" s="41"/>
      <c r="K35" s="39" t="s">
        <v>4</v>
      </c>
      <c r="L35" s="40"/>
      <c r="M35" s="127"/>
      <c r="N35" s="111"/>
      <c r="O35" s="45">
        <f t="shared" si="0"/>
      </c>
      <c r="P35" s="82">
        <f t="shared" si="1"/>
      </c>
      <c r="Q35" s="7"/>
      <c r="R35" s="147">
        <f t="shared" si="2"/>
      </c>
      <c r="S35" s="147">
        <f t="shared" si="3"/>
      </c>
      <c r="T35" s="7"/>
      <c r="U35" s="210"/>
      <c r="V35" s="211"/>
      <c r="X35" s="48"/>
      <c r="Y35" s="86"/>
      <c r="Z35" s="212"/>
      <c r="AA35" s="213"/>
      <c r="AB35" s="214"/>
      <c r="AC35" s="124">
        <f t="shared" si="21"/>
        <v>0</v>
      </c>
      <c r="AD35" s="101">
        <f t="shared" si="4"/>
        <v>0</v>
      </c>
      <c r="AE35" s="2"/>
      <c r="AF35" s="215">
        <f t="shared" si="22"/>
        <v>0</v>
      </c>
      <c r="AG35" s="216"/>
      <c r="AH35" s="217">
        <f t="shared" si="5"/>
        <v>0</v>
      </c>
      <c r="AI35" s="218"/>
      <c r="AK35" s="371"/>
      <c r="AL35" s="372"/>
      <c r="AM35" s="372"/>
      <c r="AN35" s="372"/>
      <c r="AO35" s="372"/>
      <c r="AP35" s="372"/>
      <c r="AQ35" s="373"/>
      <c r="AU35" s="20">
        <f t="shared" si="10"/>
        <v>0</v>
      </c>
      <c r="AV35" s="25">
        <f t="shared" si="23"/>
        <v>0</v>
      </c>
      <c r="AW35" s="25">
        <f t="shared" si="24"/>
        <v>0</v>
      </c>
      <c r="AX35" s="25">
        <f t="shared" si="25"/>
        <v>0</v>
      </c>
      <c r="AY35" s="20">
        <f t="shared" si="11"/>
        <v>0</v>
      </c>
      <c r="AZ35" s="3">
        <f t="shared" si="12"/>
        <v>0</v>
      </c>
      <c r="BA35" s="25">
        <f t="shared" si="6"/>
        <v>0</v>
      </c>
      <c r="BB35" s="8">
        <f t="shared" si="13"/>
        <v>0</v>
      </c>
      <c r="BC35" s="25">
        <f t="shared" si="14"/>
        <v>0</v>
      </c>
      <c r="BD35" s="25">
        <f t="shared" si="15"/>
        <v>0</v>
      </c>
      <c r="BE35" s="164" t="b">
        <f t="shared" si="16"/>
        <v>0</v>
      </c>
      <c r="BF35" s="3">
        <f t="shared" si="17"/>
        <v>0</v>
      </c>
      <c r="BG35" s="25">
        <f t="shared" si="7"/>
        <v>0</v>
      </c>
      <c r="BH35" s="131" t="str">
        <f t="shared" si="18"/>
        <v>0</v>
      </c>
      <c r="BI35" s="25">
        <f t="shared" si="8"/>
        <v>0</v>
      </c>
      <c r="BJ35" s="96">
        <f t="shared" si="26"/>
        <v>0</v>
      </c>
      <c r="BK35"/>
      <c r="BN35" s="96">
        <f t="shared" si="19"/>
        <v>0</v>
      </c>
      <c r="BO35" s="20">
        <f t="shared" si="20"/>
        <v>0</v>
      </c>
      <c r="BP35"/>
      <c r="BQ35"/>
    </row>
    <row r="36" spans="3:69" ht="30" customHeight="1">
      <c r="C36" s="32">
        <f t="shared" si="9"/>
        <v>19</v>
      </c>
      <c r="D36" s="58" t="s">
        <v>17</v>
      </c>
      <c r="E36" s="91"/>
      <c r="F36" s="89"/>
      <c r="G36" s="38"/>
      <c r="H36" s="39" t="s">
        <v>4</v>
      </c>
      <c r="I36" s="40"/>
      <c r="J36" s="41"/>
      <c r="K36" s="39" t="s">
        <v>4</v>
      </c>
      <c r="L36" s="40"/>
      <c r="M36" s="127"/>
      <c r="N36" s="111"/>
      <c r="O36" s="45">
        <f t="shared" si="0"/>
      </c>
      <c r="P36" s="82">
        <f t="shared" si="1"/>
      </c>
      <c r="Q36" s="7"/>
      <c r="R36" s="147">
        <f t="shared" si="2"/>
      </c>
      <c r="S36" s="147">
        <f t="shared" si="3"/>
      </c>
      <c r="T36" s="7"/>
      <c r="U36" s="210"/>
      <c r="V36" s="211"/>
      <c r="X36" s="48"/>
      <c r="Y36" s="86"/>
      <c r="Z36" s="212"/>
      <c r="AA36" s="213"/>
      <c r="AB36" s="214"/>
      <c r="AC36" s="124">
        <f t="shared" si="21"/>
        <v>0</v>
      </c>
      <c r="AD36" s="101">
        <f t="shared" si="4"/>
        <v>0</v>
      </c>
      <c r="AE36" s="2"/>
      <c r="AF36" s="215">
        <f t="shared" si="22"/>
        <v>0</v>
      </c>
      <c r="AG36" s="216"/>
      <c r="AH36" s="217">
        <f t="shared" si="5"/>
        <v>0</v>
      </c>
      <c r="AI36" s="218"/>
      <c r="AK36" s="371"/>
      <c r="AL36" s="372"/>
      <c r="AM36" s="372"/>
      <c r="AN36" s="372"/>
      <c r="AO36" s="372"/>
      <c r="AP36" s="372"/>
      <c r="AQ36" s="373"/>
      <c r="AU36" s="20">
        <f t="shared" si="10"/>
        <v>0</v>
      </c>
      <c r="AV36" s="25">
        <f t="shared" si="23"/>
        <v>0</v>
      </c>
      <c r="AW36" s="25">
        <f t="shared" si="24"/>
        <v>0</v>
      </c>
      <c r="AX36" s="25">
        <f t="shared" si="25"/>
        <v>0</v>
      </c>
      <c r="AY36" s="20">
        <f t="shared" si="11"/>
        <v>0</v>
      </c>
      <c r="AZ36" s="3">
        <f t="shared" si="12"/>
        <v>0</v>
      </c>
      <c r="BA36" s="25">
        <f t="shared" si="6"/>
        <v>0</v>
      </c>
      <c r="BB36" s="8">
        <f t="shared" si="13"/>
        <v>0</v>
      </c>
      <c r="BC36" s="25">
        <f t="shared" si="14"/>
        <v>0</v>
      </c>
      <c r="BD36" s="25">
        <f t="shared" si="15"/>
        <v>0</v>
      </c>
      <c r="BE36" s="164" t="b">
        <f t="shared" si="16"/>
        <v>0</v>
      </c>
      <c r="BF36" s="3">
        <f t="shared" si="17"/>
        <v>0</v>
      </c>
      <c r="BG36" s="25">
        <f t="shared" si="7"/>
        <v>0</v>
      </c>
      <c r="BH36" s="131" t="str">
        <f t="shared" si="18"/>
        <v>0</v>
      </c>
      <c r="BI36" s="25">
        <f t="shared" si="8"/>
        <v>0</v>
      </c>
      <c r="BJ36" s="96">
        <f t="shared" si="26"/>
        <v>0</v>
      </c>
      <c r="BK36"/>
      <c r="BN36" s="96">
        <f t="shared" si="19"/>
        <v>0</v>
      </c>
      <c r="BO36" s="20">
        <f t="shared" si="20"/>
        <v>0</v>
      </c>
      <c r="BP36"/>
      <c r="BQ36"/>
    </row>
    <row r="37" spans="3:69" ht="30" customHeight="1">
      <c r="C37" s="32">
        <f t="shared" si="9"/>
        <v>20</v>
      </c>
      <c r="D37" s="58" t="s">
        <v>18</v>
      </c>
      <c r="E37" s="91"/>
      <c r="F37" s="89"/>
      <c r="G37" s="38"/>
      <c r="H37" s="39" t="s">
        <v>4</v>
      </c>
      <c r="I37" s="40"/>
      <c r="J37" s="41"/>
      <c r="K37" s="39" t="s">
        <v>4</v>
      </c>
      <c r="L37" s="40"/>
      <c r="M37" s="127"/>
      <c r="N37" s="111"/>
      <c r="O37" s="45">
        <f t="shared" si="0"/>
      </c>
      <c r="P37" s="82">
        <f t="shared" si="1"/>
      </c>
      <c r="Q37" s="7"/>
      <c r="R37" s="147">
        <f t="shared" si="2"/>
      </c>
      <c r="S37" s="147">
        <f t="shared" si="3"/>
      </c>
      <c r="T37" s="7"/>
      <c r="U37" s="210"/>
      <c r="V37" s="211"/>
      <c r="X37" s="48"/>
      <c r="Y37" s="86"/>
      <c r="Z37" s="212"/>
      <c r="AA37" s="213"/>
      <c r="AB37" s="214"/>
      <c r="AC37" s="124">
        <f t="shared" si="21"/>
        <v>0</v>
      </c>
      <c r="AD37" s="101">
        <f t="shared" si="4"/>
        <v>0</v>
      </c>
      <c r="AE37" s="2"/>
      <c r="AF37" s="215">
        <f t="shared" si="22"/>
        <v>0</v>
      </c>
      <c r="AG37" s="216"/>
      <c r="AH37" s="217">
        <f t="shared" si="5"/>
        <v>0</v>
      </c>
      <c r="AI37" s="218"/>
      <c r="AK37" s="371"/>
      <c r="AL37" s="372"/>
      <c r="AM37" s="372"/>
      <c r="AN37" s="372"/>
      <c r="AO37" s="372"/>
      <c r="AP37" s="372"/>
      <c r="AQ37" s="373"/>
      <c r="AU37" s="20">
        <f t="shared" si="10"/>
        <v>0</v>
      </c>
      <c r="AV37" s="25">
        <f t="shared" si="23"/>
        <v>0</v>
      </c>
      <c r="AW37" s="25">
        <f t="shared" si="24"/>
        <v>0</v>
      </c>
      <c r="AX37" s="25">
        <f t="shared" si="25"/>
        <v>0</v>
      </c>
      <c r="AY37" s="20">
        <f t="shared" si="11"/>
        <v>0</v>
      </c>
      <c r="AZ37" s="3">
        <f t="shared" si="12"/>
        <v>0</v>
      </c>
      <c r="BA37" s="25">
        <f t="shared" si="6"/>
        <v>0</v>
      </c>
      <c r="BB37" s="8">
        <f t="shared" si="13"/>
        <v>0</v>
      </c>
      <c r="BC37" s="25">
        <f t="shared" si="14"/>
        <v>0</v>
      </c>
      <c r="BD37" s="25">
        <f t="shared" si="15"/>
        <v>0</v>
      </c>
      <c r="BE37" s="164" t="b">
        <f t="shared" si="16"/>
        <v>0</v>
      </c>
      <c r="BF37" s="3">
        <f t="shared" si="17"/>
        <v>0</v>
      </c>
      <c r="BG37" s="25">
        <f t="shared" si="7"/>
        <v>0</v>
      </c>
      <c r="BH37" s="131" t="str">
        <f t="shared" si="18"/>
        <v>0</v>
      </c>
      <c r="BI37" s="25">
        <f t="shared" si="8"/>
        <v>0</v>
      </c>
      <c r="BJ37" s="96">
        <f t="shared" si="26"/>
        <v>0</v>
      </c>
      <c r="BK37"/>
      <c r="BN37" s="96">
        <f t="shared" si="19"/>
        <v>0</v>
      </c>
      <c r="BO37" s="20">
        <f t="shared" si="20"/>
        <v>0</v>
      </c>
      <c r="BP37"/>
      <c r="BQ37"/>
    </row>
    <row r="38" spans="3:69" ht="30" customHeight="1">
      <c r="C38" s="32">
        <f t="shared" si="9"/>
        <v>21</v>
      </c>
      <c r="D38" s="58" t="s">
        <v>12</v>
      </c>
      <c r="E38" s="91"/>
      <c r="F38" s="89"/>
      <c r="G38" s="38"/>
      <c r="H38" s="39" t="s">
        <v>4</v>
      </c>
      <c r="I38" s="40"/>
      <c r="J38" s="41"/>
      <c r="K38" s="39" t="s">
        <v>4</v>
      </c>
      <c r="L38" s="40"/>
      <c r="M38" s="127"/>
      <c r="N38" s="111"/>
      <c r="O38" s="45">
        <f t="shared" si="0"/>
      </c>
      <c r="P38" s="82">
        <f t="shared" si="1"/>
      </c>
      <c r="Q38" s="7"/>
      <c r="R38" s="147">
        <f t="shared" si="2"/>
      </c>
      <c r="S38" s="147">
        <f t="shared" si="3"/>
      </c>
      <c r="T38" s="7"/>
      <c r="U38" s="210"/>
      <c r="V38" s="211"/>
      <c r="X38" s="48"/>
      <c r="Y38" s="86"/>
      <c r="Z38" s="212"/>
      <c r="AA38" s="213"/>
      <c r="AB38" s="214"/>
      <c r="AC38" s="124">
        <f t="shared" si="21"/>
        <v>0</v>
      </c>
      <c r="AD38" s="101">
        <f t="shared" si="4"/>
        <v>0</v>
      </c>
      <c r="AE38" s="2"/>
      <c r="AF38" s="215">
        <f t="shared" si="22"/>
        <v>0</v>
      </c>
      <c r="AG38" s="216"/>
      <c r="AH38" s="217">
        <f t="shared" si="5"/>
        <v>0</v>
      </c>
      <c r="AI38" s="218"/>
      <c r="AK38" s="371"/>
      <c r="AL38" s="372"/>
      <c r="AM38" s="372"/>
      <c r="AN38" s="372"/>
      <c r="AO38" s="372"/>
      <c r="AP38" s="372"/>
      <c r="AQ38" s="373"/>
      <c r="AU38" s="20">
        <f t="shared" si="10"/>
        <v>0</v>
      </c>
      <c r="AV38" s="25">
        <f t="shared" si="23"/>
        <v>0</v>
      </c>
      <c r="AW38" s="25">
        <f t="shared" si="24"/>
        <v>0</v>
      </c>
      <c r="AX38" s="25">
        <f t="shared" si="25"/>
        <v>0</v>
      </c>
      <c r="AY38" s="20">
        <f t="shared" si="11"/>
        <v>0</v>
      </c>
      <c r="AZ38" s="3">
        <f t="shared" si="12"/>
        <v>0</v>
      </c>
      <c r="BA38" s="25">
        <f t="shared" si="6"/>
        <v>0</v>
      </c>
      <c r="BB38" s="8">
        <f t="shared" si="13"/>
        <v>0</v>
      </c>
      <c r="BC38" s="25">
        <f t="shared" si="14"/>
        <v>0</v>
      </c>
      <c r="BD38" s="25">
        <f t="shared" si="15"/>
        <v>0</v>
      </c>
      <c r="BE38" s="164" t="b">
        <f t="shared" si="16"/>
        <v>0</v>
      </c>
      <c r="BF38" s="3">
        <f t="shared" si="17"/>
        <v>0</v>
      </c>
      <c r="BG38" s="25">
        <f t="shared" si="7"/>
        <v>0</v>
      </c>
      <c r="BH38" s="131" t="str">
        <f t="shared" si="18"/>
        <v>0</v>
      </c>
      <c r="BI38" s="25">
        <f t="shared" si="8"/>
        <v>0</v>
      </c>
      <c r="BJ38" s="96">
        <f t="shared" si="26"/>
        <v>0</v>
      </c>
      <c r="BK38"/>
      <c r="BN38" s="96">
        <f t="shared" si="19"/>
        <v>0</v>
      </c>
      <c r="BO38" s="20">
        <f t="shared" si="20"/>
        <v>0</v>
      </c>
      <c r="BP38"/>
      <c r="BQ38"/>
    </row>
    <row r="39" spans="3:69" ht="30" customHeight="1">
      <c r="C39" s="32">
        <f t="shared" si="9"/>
        <v>22</v>
      </c>
      <c r="D39" s="58" t="s">
        <v>13</v>
      </c>
      <c r="E39" s="91"/>
      <c r="F39" s="89"/>
      <c r="G39" s="38"/>
      <c r="H39" s="39" t="s">
        <v>4</v>
      </c>
      <c r="I39" s="40"/>
      <c r="J39" s="41"/>
      <c r="K39" s="39" t="s">
        <v>4</v>
      </c>
      <c r="L39" s="40"/>
      <c r="M39" s="127"/>
      <c r="N39" s="111"/>
      <c r="O39" s="45">
        <f t="shared" si="0"/>
      </c>
      <c r="P39" s="82">
        <f t="shared" si="1"/>
      </c>
      <c r="Q39" s="7"/>
      <c r="R39" s="147">
        <f t="shared" si="2"/>
      </c>
      <c r="S39" s="147">
        <f t="shared" si="3"/>
      </c>
      <c r="T39" s="7"/>
      <c r="U39" s="210"/>
      <c r="V39" s="211"/>
      <c r="X39" s="48"/>
      <c r="Y39" s="86"/>
      <c r="Z39" s="212"/>
      <c r="AA39" s="213"/>
      <c r="AB39" s="214"/>
      <c r="AC39" s="124">
        <f t="shared" si="21"/>
        <v>0</v>
      </c>
      <c r="AD39" s="101">
        <f t="shared" si="4"/>
        <v>0</v>
      </c>
      <c r="AE39" s="2"/>
      <c r="AF39" s="215">
        <f t="shared" si="22"/>
        <v>0</v>
      </c>
      <c r="AG39" s="216"/>
      <c r="AH39" s="217">
        <f t="shared" si="5"/>
        <v>0</v>
      </c>
      <c r="AI39" s="218"/>
      <c r="AK39" s="371"/>
      <c r="AL39" s="372"/>
      <c r="AM39" s="372"/>
      <c r="AN39" s="372"/>
      <c r="AO39" s="372"/>
      <c r="AP39" s="372"/>
      <c r="AQ39" s="373"/>
      <c r="AU39" s="20">
        <f t="shared" si="10"/>
        <v>0</v>
      </c>
      <c r="AV39" s="25">
        <f t="shared" si="23"/>
        <v>0</v>
      </c>
      <c r="AW39" s="25">
        <f t="shared" si="24"/>
        <v>0</v>
      </c>
      <c r="AX39" s="25">
        <f t="shared" si="25"/>
        <v>0</v>
      </c>
      <c r="AY39" s="20">
        <f t="shared" si="11"/>
        <v>0</v>
      </c>
      <c r="AZ39" s="3">
        <f t="shared" si="12"/>
        <v>0</v>
      </c>
      <c r="BA39" s="25">
        <f t="shared" si="6"/>
        <v>0</v>
      </c>
      <c r="BB39" s="8">
        <f t="shared" si="13"/>
        <v>0</v>
      </c>
      <c r="BC39" s="25">
        <f t="shared" si="14"/>
        <v>0</v>
      </c>
      <c r="BD39" s="25">
        <f t="shared" si="15"/>
        <v>0</v>
      </c>
      <c r="BE39" s="164" t="b">
        <f t="shared" si="16"/>
        <v>0</v>
      </c>
      <c r="BF39" s="3">
        <f t="shared" si="17"/>
        <v>0</v>
      </c>
      <c r="BG39" s="25">
        <f t="shared" si="7"/>
        <v>0</v>
      </c>
      <c r="BH39" s="131" t="str">
        <f t="shared" si="18"/>
        <v>0</v>
      </c>
      <c r="BI39" s="25">
        <f t="shared" si="8"/>
        <v>0</v>
      </c>
      <c r="BJ39" s="96">
        <f t="shared" si="26"/>
        <v>0</v>
      </c>
      <c r="BK39"/>
      <c r="BN39" s="96">
        <f t="shared" si="19"/>
        <v>0</v>
      </c>
      <c r="BO39" s="20">
        <f t="shared" si="20"/>
        <v>0</v>
      </c>
      <c r="BP39"/>
      <c r="BQ39"/>
    </row>
    <row r="40" spans="3:69" ht="30" customHeight="1">
      <c r="C40" s="32">
        <f t="shared" si="9"/>
        <v>23</v>
      </c>
      <c r="D40" s="58" t="s">
        <v>14</v>
      </c>
      <c r="E40" s="91"/>
      <c r="F40" s="89"/>
      <c r="G40" s="38"/>
      <c r="H40" s="39" t="s">
        <v>4</v>
      </c>
      <c r="I40" s="40"/>
      <c r="J40" s="41"/>
      <c r="K40" s="39" t="s">
        <v>4</v>
      </c>
      <c r="L40" s="40"/>
      <c r="M40" s="127"/>
      <c r="N40" s="111"/>
      <c r="O40" s="45">
        <f t="shared" si="0"/>
      </c>
      <c r="P40" s="82">
        <f t="shared" si="1"/>
      </c>
      <c r="Q40" s="7"/>
      <c r="R40" s="147">
        <f t="shared" si="2"/>
      </c>
      <c r="S40" s="147">
        <f t="shared" si="3"/>
      </c>
      <c r="T40" s="7"/>
      <c r="U40" s="210"/>
      <c r="V40" s="211"/>
      <c r="X40" s="48"/>
      <c r="Y40" s="86"/>
      <c r="Z40" s="212"/>
      <c r="AA40" s="213"/>
      <c r="AB40" s="214"/>
      <c r="AC40" s="124">
        <f t="shared" si="21"/>
        <v>0</v>
      </c>
      <c r="AD40" s="101">
        <f t="shared" si="4"/>
        <v>0</v>
      </c>
      <c r="AE40" s="2"/>
      <c r="AF40" s="215">
        <f t="shared" si="22"/>
        <v>0</v>
      </c>
      <c r="AG40" s="216"/>
      <c r="AH40" s="217">
        <f t="shared" si="5"/>
        <v>0</v>
      </c>
      <c r="AI40" s="218"/>
      <c r="AK40" s="371"/>
      <c r="AL40" s="372"/>
      <c r="AM40" s="372"/>
      <c r="AN40" s="372"/>
      <c r="AO40" s="372"/>
      <c r="AP40" s="372"/>
      <c r="AQ40" s="373"/>
      <c r="AU40" s="20">
        <f t="shared" si="10"/>
        <v>0</v>
      </c>
      <c r="AV40" s="25">
        <f t="shared" si="23"/>
        <v>0</v>
      </c>
      <c r="AW40" s="25">
        <f t="shared" si="24"/>
        <v>0</v>
      </c>
      <c r="AX40" s="25">
        <f t="shared" si="25"/>
        <v>0</v>
      </c>
      <c r="AY40" s="20">
        <f t="shared" si="11"/>
        <v>0</v>
      </c>
      <c r="AZ40" s="3">
        <f t="shared" si="12"/>
        <v>0</v>
      </c>
      <c r="BA40" s="25">
        <f t="shared" si="6"/>
        <v>0</v>
      </c>
      <c r="BB40" s="8">
        <f t="shared" si="13"/>
        <v>0</v>
      </c>
      <c r="BC40" s="25">
        <f t="shared" si="14"/>
        <v>0</v>
      </c>
      <c r="BD40" s="25">
        <f t="shared" si="15"/>
        <v>0</v>
      </c>
      <c r="BE40" s="164" t="b">
        <f t="shared" si="16"/>
        <v>0</v>
      </c>
      <c r="BF40" s="3">
        <f t="shared" si="17"/>
        <v>0</v>
      </c>
      <c r="BG40" s="25">
        <f t="shared" si="7"/>
        <v>0</v>
      </c>
      <c r="BH40" s="131" t="str">
        <f t="shared" si="18"/>
        <v>0</v>
      </c>
      <c r="BI40" s="25">
        <f t="shared" si="8"/>
        <v>0</v>
      </c>
      <c r="BJ40" s="96">
        <f t="shared" si="26"/>
        <v>0</v>
      </c>
      <c r="BK40"/>
      <c r="BN40" s="96">
        <f t="shared" si="19"/>
        <v>0</v>
      </c>
      <c r="BO40" s="20">
        <f t="shared" si="20"/>
        <v>0</v>
      </c>
      <c r="BP40"/>
      <c r="BQ40"/>
    </row>
    <row r="41" spans="3:69" ht="30" customHeight="1">
      <c r="C41" s="32">
        <f t="shared" si="9"/>
        <v>24</v>
      </c>
      <c r="D41" s="58" t="s">
        <v>15</v>
      </c>
      <c r="E41" s="91"/>
      <c r="F41" s="89"/>
      <c r="G41" s="38"/>
      <c r="H41" s="39" t="s">
        <v>4</v>
      </c>
      <c r="I41" s="40"/>
      <c r="J41" s="41"/>
      <c r="K41" s="39" t="s">
        <v>4</v>
      </c>
      <c r="L41" s="40"/>
      <c r="M41" s="127"/>
      <c r="N41" s="111"/>
      <c r="O41" s="45">
        <f t="shared" si="0"/>
      </c>
      <c r="P41" s="82">
        <f t="shared" si="1"/>
      </c>
      <c r="Q41" s="7"/>
      <c r="R41" s="147">
        <f t="shared" si="2"/>
      </c>
      <c r="S41" s="147">
        <f t="shared" si="3"/>
      </c>
      <c r="T41" s="7"/>
      <c r="U41" s="210"/>
      <c r="V41" s="211"/>
      <c r="X41" s="48"/>
      <c r="Y41" s="86"/>
      <c r="Z41" s="212"/>
      <c r="AA41" s="213"/>
      <c r="AB41" s="214"/>
      <c r="AC41" s="124">
        <f t="shared" si="21"/>
        <v>0</v>
      </c>
      <c r="AD41" s="101">
        <f t="shared" si="4"/>
        <v>0</v>
      </c>
      <c r="AE41" s="2"/>
      <c r="AF41" s="215">
        <f t="shared" si="22"/>
        <v>0</v>
      </c>
      <c r="AG41" s="216"/>
      <c r="AH41" s="217">
        <f t="shared" si="5"/>
        <v>0</v>
      </c>
      <c r="AI41" s="218"/>
      <c r="AK41" s="371"/>
      <c r="AL41" s="372"/>
      <c r="AM41" s="372"/>
      <c r="AN41" s="372"/>
      <c r="AO41" s="372"/>
      <c r="AP41" s="372"/>
      <c r="AQ41" s="373"/>
      <c r="AU41" s="20">
        <f t="shared" si="10"/>
        <v>0</v>
      </c>
      <c r="AV41" s="25">
        <f t="shared" si="23"/>
        <v>0</v>
      </c>
      <c r="AW41" s="25">
        <f t="shared" si="24"/>
        <v>0</v>
      </c>
      <c r="AX41" s="25">
        <f t="shared" si="25"/>
        <v>0</v>
      </c>
      <c r="AY41" s="20">
        <f t="shared" si="11"/>
        <v>0</v>
      </c>
      <c r="AZ41" s="3">
        <f t="shared" si="12"/>
        <v>0</v>
      </c>
      <c r="BA41" s="25">
        <f t="shared" si="6"/>
        <v>0</v>
      </c>
      <c r="BB41" s="8">
        <f t="shared" si="13"/>
        <v>0</v>
      </c>
      <c r="BC41" s="25">
        <f t="shared" si="14"/>
        <v>0</v>
      </c>
      <c r="BD41" s="25">
        <f t="shared" si="15"/>
        <v>0</v>
      </c>
      <c r="BE41" s="164" t="b">
        <f t="shared" si="16"/>
        <v>0</v>
      </c>
      <c r="BF41" s="3">
        <f t="shared" si="17"/>
        <v>0</v>
      </c>
      <c r="BG41" s="25">
        <f t="shared" si="7"/>
        <v>0</v>
      </c>
      <c r="BH41" s="131" t="str">
        <f t="shared" si="18"/>
        <v>0</v>
      </c>
      <c r="BI41" s="25">
        <f t="shared" si="8"/>
        <v>0</v>
      </c>
      <c r="BJ41" s="96">
        <f t="shared" si="26"/>
        <v>0</v>
      </c>
      <c r="BK41"/>
      <c r="BN41" s="96">
        <f t="shared" si="19"/>
        <v>0</v>
      </c>
      <c r="BO41" s="20">
        <f t="shared" si="20"/>
        <v>0</v>
      </c>
      <c r="BP41"/>
      <c r="BQ41"/>
    </row>
    <row r="42" spans="3:69" ht="30" customHeight="1">
      <c r="C42" s="32">
        <f t="shared" si="9"/>
        <v>25</v>
      </c>
      <c r="D42" s="58" t="s">
        <v>16</v>
      </c>
      <c r="E42" s="91"/>
      <c r="F42" s="89"/>
      <c r="G42" s="38"/>
      <c r="H42" s="39" t="s">
        <v>4</v>
      </c>
      <c r="I42" s="40"/>
      <c r="J42" s="41"/>
      <c r="K42" s="39" t="s">
        <v>4</v>
      </c>
      <c r="L42" s="40"/>
      <c r="M42" s="127"/>
      <c r="N42" s="111"/>
      <c r="O42" s="45">
        <f t="shared" si="0"/>
      </c>
      <c r="P42" s="82">
        <f t="shared" si="1"/>
      </c>
      <c r="Q42" s="7"/>
      <c r="R42" s="147">
        <f t="shared" si="2"/>
      </c>
      <c r="S42" s="147">
        <f t="shared" si="3"/>
      </c>
      <c r="T42" s="7"/>
      <c r="U42" s="210"/>
      <c r="V42" s="211"/>
      <c r="X42" s="48"/>
      <c r="Y42" s="86"/>
      <c r="Z42" s="212"/>
      <c r="AA42" s="213"/>
      <c r="AB42" s="214"/>
      <c r="AC42" s="124">
        <f t="shared" si="21"/>
        <v>0</v>
      </c>
      <c r="AD42" s="101">
        <f t="shared" si="4"/>
        <v>0</v>
      </c>
      <c r="AE42" s="2"/>
      <c r="AF42" s="215">
        <f t="shared" si="22"/>
        <v>0</v>
      </c>
      <c r="AG42" s="216"/>
      <c r="AH42" s="217">
        <f t="shared" si="5"/>
        <v>0</v>
      </c>
      <c r="AI42" s="218"/>
      <c r="AK42" s="371"/>
      <c r="AL42" s="372"/>
      <c r="AM42" s="372"/>
      <c r="AN42" s="372"/>
      <c r="AO42" s="372"/>
      <c r="AP42" s="372"/>
      <c r="AQ42" s="373"/>
      <c r="AU42" s="20">
        <f t="shared" si="10"/>
        <v>0</v>
      </c>
      <c r="AV42" s="25">
        <f t="shared" si="23"/>
        <v>0</v>
      </c>
      <c r="AW42" s="25">
        <f t="shared" si="24"/>
        <v>0</v>
      </c>
      <c r="AX42" s="25">
        <f t="shared" si="25"/>
        <v>0</v>
      </c>
      <c r="AY42" s="20">
        <f t="shared" si="11"/>
        <v>0</v>
      </c>
      <c r="AZ42" s="3">
        <f t="shared" si="12"/>
        <v>0</v>
      </c>
      <c r="BA42" s="25">
        <f t="shared" si="6"/>
        <v>0</v>
      </c>
      <c r="BB42" s="8">
        <f t="shared" si="13"/>
        <v>0</v>
      </c>
      <c r="BC42" s="25">
        <f t="shared" si="14"/>
        <v>0</v>
      </c>
      <c r="BD42" s="25">
        <f t="shared" si="15"/>
        <v>0</v>
      </c>
      <c r="BE42" s="164" t="b">
        <f t="shared" si="16"/>
        <v>0</v>
      </c>
      <c r="BF42" s="3">
        <f t="shared" si="17"/>
        <v>0</v>
      </c>
      <c r="BG42" s="25">
        <f t="shared" si="7"/>
        <v>0</v>
      </c>
      <c r="BH42" s="131" t="str">
        <f t="shared" si="18"/>
        <v>0</v>
      </c>
      <c r="BI42" s="25">
        <f t="shared" si="8"/>
        <v>0</v>
      </c>
      <c r="BJ42" s="96">
        <f t="shared" si="26"/>
        <v>0</v>
      </c>
      <c r="BK42"/>
      <c r="BN42" s="96">
        <f t="shared" si="19"/>
        <v>0</v>
      </c>
      <c r="BO42" s="20">
        <f t="shared" si="20"/>
        <v>0</v>
      </c>
      <c r="BP42"/>
      <c r="BQ42"/>
    </row>
    <row r="43" spans="3:69" ht="30" customHeight="1">
      <c r="C43" s="32">
        <f t="shared" si="9"/>
        <v>26</v>
      </c>
      <c r="D43" s="58" t="s">
        <v>17</v>
      </c>
      <c r="E43" s="91"/>
      <c r="F43" s="89"/>
      <c r="G43" s="38"/>
      <c r="H43" s="39" t="s">
        <v>4</v>
      </c>
      <c r="I43" s="40"/>
      <c r="J43" s="41"/>
      <c r="K43" s="39" t="s">
        <v>4</v>
      </c>
      <c r="L43" s="40"/>
      <c r="M43" s="127"/>
      <c r="N43" s="111"/>
      <c r="O43" s="45">
        <f t="shared" si="0"/>
      </c>
      <c r="P43" s="82">
        <f t="shared" si="1"/>
      </c>
      <c r="Q43" s="7"/>
      <c r="R43" s="147">
        <f t="shared" si="2"/>
      </c>
      <c r="S43" s="147">
        <f t="shared" si="3"/>
      </c>
      <c r="T43" s="7"/>
      <c r="U43" s="210"/>
      <c r="V43" s="211"/>
      <c r="X43" s="48"/>
      <c r="Y43" s="86"/>
      <c r="Z43" s="212"/>
      <c r="AA43" s="213"/>
      <c r="AB43" s="214"/>
      <c r="AC43" s="124">
        <f t="shared" si="21"/>
        <v>0</v>
      </c>
      <c r="AD43" s="101">
        <f t="shared" si="4"/>
        <v>0</v>
      </c>
      <c r="AE43" s="2"/>
      <c r="AF43" s="215">
        <f t="shared" si="22"/>
        <v>0</v>
      </c>
      <c r="AG43" s="216"/>
      <c r="AH43" s="217">
        <f t="shared" si="5"/>
        <v>0</v>
      </c>
      <c r="AI43" s="218"/>
      <c r="AK43" s="371"/>
      <c r="AL43" s="372"/>
      <c r="AM43" s="372"/>
      <c r="AN43" s="372"/>
      <c r="AO43" s="372"/>
      <c r="AP43" s="372"/>
      <c r="AQ43" s="373"/>
      <c r="AU43" s="20">
        <f t="shared" si="10"/>
        <v>0</v>
      </c>
      <c r="AV43" s="25">
        <f t="shared" si="23"/>
        <v>0</v>
      </c>
      <c r="AW43" s="25">
        <f t="shared" si="24"/>
        <v>0</v>
      </c>
      <c r="AX43" s="25">
        <f t="shared" si="25"/>
        <v>0</v>
      </c>
      <c r="AY43" s="20">
        <f t="shared" si="11"/>
        <v>0</v>
      </c>
      <c r="AZ43" s="3">
        <f t="shared" si="12"/>
        <v>0</v>
      </c>
      <c r="BA43" s="25">
        <f t="shared" si="6"/>
        <v>0</v>
      </c>
      <c r="BB43" s="8">
        <f t="shared" si="13"/>
        <v>0</v>
      </c>
      <c r="BC43" s="25">
        <f t="shared" si="14"/>
        <v>0</v>
      </c>
      <c r="BD43" s="25">
        <f t="shared" si="15"/>
        <v>0</v>
      </c>
      <c r="BE43" s="164" t="b">
        <f t="shared" si="16"/>
        <v>0</v>
      </c>
      <c r="BF43" s="3">
        <f t="shared" si="17"/>
        <v>0</v>
      </c>
      <c r="BG43" s="25">
        <f t="shared" si="7"/>
        <v>0</v>
      </c>
      <c r="BH43" s="131" t="str">
        <f t="shared" si="18"/>
        <v>0</v>
      </c>
      <c r="BI43" s="25">
        <f t="shared" si="8"/>
        <v>0</v>
      </c>
      <c r="BJ43" s="96">
        <f t="shared" si="26"/>
        <v>0</v>
      </c>
      <c r="BK43"/>
      <c r="BN43" s="96">
        <f t="shared" si="19"/>
        <v>0</v>
      </c>
      <c r="BO43" s="20">
        <f t="shared" si="20"/>
        <v>0</v>
      </c>
      <c r="BP43"/>
      <c r="BQ43"/>
    </row>
    <row r="44" spans="3:69" ht="30" customHeight="1">
      <c r="C44" s="32">
        <f t="shared" si="9"/>
        <v>27</v>
      </c>
      <c r="D44" s="58" t="s">
        <v>18</v>
      </c>
      <c r="E44" s="91"/>
      <c r="F44" s="89"/>
      <c r="G44" s="38"/>
      <c r="H44" s="39" t="s">
        <v>4</v>
      </c>
      <c r="I44" s="40"/>
      <c r="J44" s="41"/>
      <c r="K44" s="39" t="s">
        <v>4</v>
      </c>
      <c r="L44" s="40"/>
      <c r="M44" s="127"/>
      <c r="N44" s="111"/>
      <c r="O44" s="45">
        <f t="shared" si="0"/>
      </c>
      <c r="P44" s="82">
        <f t="shared" si="1"/>
      </c>
      <c r="Q44" s="7"/>
      <c r="R44" s="147">
        <f t="shared" si="2"/>
      </c>
      <c r="S44" s="147">
        <f t="shared" si="3"/>
      </c>
      <c r="T44" s="7"/>
      <c r="U44" s="210"/>
      <c r="V44" s="211"/>
      <c r="X44" s="48"/>
      <c r="Y44" s="86"/>
      <c r="Z44" s="212"/>
      <c r="AA44" s="213"/>
      <c r="AB44" s="214"/>
      <c r="AC44" s="124">
        <f t="shared" si="21"/>
        <v>0</v>
      </c>
      <c r="AD44" s="101">
        <f t="shared" si="4"/>
        <v>0</v>
      </c>
      <c r="AE44" s="2"/>
      <c r="AF44" s="215">
        <f t="shared" si="22"/>
        <v>0</v>
      </c>
      <c r="AG44" s="216"/>
      <c r="AH44" s="217">
        <f t="shared" si="5"/>
        <v>0</v>
      </c>
      <c r="AI44" s="218"/>
      <c r="AK44" s="371"/>
      <c r="AL44" s="372"/>
      <c r="AM44" s="372"/>
      <c r="AN44" s="372"/>
      <c r="AO44" s="372"/>
      <c r="AP44" s="372"/>
      <c r="AQ44" s="373"/>
      <c r="AU44" s="20">
        <f t="shared" si="10"/>
        <v>0</v>
      </c>
      <c r="AV44" s="25">
        <f t="shared" si="23"/>
        <v>0</v>
      </c>
      <c r="AW44" s="25">
        <f t="shared" si="24"/>
        <v>0</v>
      </c>
      <c r="AX44" s="25">
        <f t="shared" si="25"/>
        <v>0</v>
      </c>
      <c r="AY44" s="20">
        <f t="shared" si="11"/>
        <v>0</v>
      </c>
      <c r="AZ44" s="3">
        <f t="shared" si="12"/>
        <v>0</v>
      </c>
      <c r="BA44" s="25">
        <f t="shared" si="6"/>
        <v>0</v>
      </c>
      <c r="BB44" s="8">
        <f t="shared" si="13"/>
        <v>0</v>
      </c>
      <c r="BC44" s="25">
        <f t="shared" si="14"/>
        <v>0</v>
      </c>
      <c r="BD44" s="25">
        <f t="shared" si="15"/>
        <v>0</v>
      </c>
      <c r="BE44" s="164" t="b">
        <f t="shared" si="16"/>
        <v>0</v>
      </c>
      <c r="BF44" s="3">
        <f t="shared" si="17"/>
        <v>0</v>
      </c>
      <c r="BG44" s="25">
        <f t="shared" si="7"/>
        <v>0</v>
      </c>
      <c r="BH44" s="131" t="str">
        <f t="shared" si="18"/>
        <v>0</v>
      </c>
      <c r="BI44" s="25">
        <f t="shared" si="8"/>
        <v>0</v>
      </c>
      <c r="BJ44" s="96">
        <f t="shared" si="26"/>
        <v>0</v>
      </c>
      <c r="BK44"/>
      <c r="BN44" s="96">
        <f t="shared" si="19"/>
        <v>0</v>
      </c>
      <c r="BO44" s="20">
        <f t="shared" si="20"/>
        <v>0</v>
      </c>
      <c r="BP44"/>
      <c r="BQ44"/>
    </row>
    <row r="45" spans="3:69" ht="30" customHeight="1">
      <c r="C45" s="32">
        <f t="shared" si="9"/>
        <v>28</v>
      </c>
      <c r="D45" s="58" t="s">
        <v>12</v>
      </c>
      <c r="E45" s="91"/>
      <c r="F45" s="89"/>
      <c r="G45" s="38"/>
      <c r="H45" s="39" t="s">
        <v>4</v>
      </c>
      <c r="I45" s="40"/>
      <c r="J45" s="41"/>
      <c r="K45" s="39" t="s">
        <v>4</v>
      </c>
      <c r="L45" s="40"/>
      <c r="M45" s="127"/>
      <c r="N45" s="111"/>
      <c r="O45" s="45">
        <f t="shared" si="0"/>
      </c>
      <c r="P45" s="82">
        <f t="shared" si="1"/>
      </c>
      <c r="Q45" s="7"/>
      <c r="R45" s="147">
        <f t="shared" si="2"/>
      </c>
      <c r="S45" s="147">
        <f t="shared" si="3"/>
      </c>
      <c r="T45" s="7"/>
      <c r="U45" s="210"/>
      <c r="V45" s="211"/>
      <c r="X45" s="48"/>
      <c r="Y45" s="86"/>
      <c r="Z45" s="212"/>
      <c r="AA45" s="213"/>
      <c r="AB45" s="214"/>
      <c r="AC45" s="124">
        <f t="shared" si="21"/>
        <v>0</v>
      </c>
      <c r="AD45" s="101">
        <f t="shared" si="4"/>
        <v>0</v>
      </c>
      <c r="AE45" s="2"/>
      <c r="AF45" s="215">
        <f t="shared" si="22"/>
        <v>0</v>
      </c>
      <c r="AG45" s="216"/>
      <c r="AH45" s="217">
        <f t="shared" si="5"/>
        <v>0</v>
      </c>
      <c r="AI45" s="218"/>
      <c r="AK45" s="371"/>
      <c r="AL45" s="372"/>
      <c r="AM45" s="372"/>
      <c r="AN45" s="372"/>
      <c r="AO45" s="372"/>
      <c r="AP45" s="372"/>
      <c r="AQ45" s="373"/>
      <c r="AU45" s="20">
        <f t="shared" si="10"/>
        <v>0</v>
      </c>
      <c r="AV45" s="25">
        <f t="shared" si="23"/>
        <v>0</v>
      </c>
      <c r="AW45" s="25">
        <f t="shared" si="24"/>
        <v>0</v>
      </c>
      <c r="AX45" s="25">
        <f t="shared" si="25"/>
        <v>0</v>
      </c>
      <c r="AY45" s="20">
        <f t="shared" si="11"/>
        <v>0</v>
      </c>
      <c r="AZ45" s="3">
        <f t="shared" si="12"/>
        <v>0</v>
      </c>
      <c r="BA45" s="25">
        <f t="shared" si="6"/>
        <v>0</v>
      </c>
      <c r="BB45" s="8">
        <f t="shared" si="13"/>
        <v>0</v>
      </c>
      <c r="BC45" s="25">
        <f t="shared" si="14"/>
        <v>0</v>
      </c>
      <c r="BD45" s="25">
        <f t="shared" si="15"/>
        <v>0</v>
      </c>
      <c r="BE45" s="164" t="b">
        <f t="shared" si="16"/>
        <v>0</v>
      </c>
      <c r="BF45" s="3">
        <f t="shared" si="17"/>
        <v>0</v>
      </c>
      <c r="BG45" s="25">
        <f t="shared" si="7"/>
        <v>0</v>
      </c>
      <c r="BH45" s="131" t="str">
        <f t="shared" si="18"/>
        <v>0</v>
      </c>
      <c r="BI45" s="25">
        <f t="shared" si="8"/>
        <v>0</v>
      </c>
      <c r="BJ45" s="96">
        <f t="shared" si="26"/>
        <v>0</v>
      </c>
      <c r="BK45"/>
      <c r="BN45" s="96">
        <f t="shared" si="19"/>
        <v>0</v>
      </c>
      <c r="BO45" s="20">
        <f t="shared" si="20"/>
        <v>0</v>
      </c>
      <c r="BP45"/>
      <c r="BQ45"/>
    </row>
    <row r="46" spans="3:69" ht="30" customHeight="1">
      <c r="C46" s="32">
        <f t="shared" si="9"/>
        <v>29</v>
      </c>
      <c r="D46" s="58" t="s">
        <v>13</v>
      </c>
      <c r="E46" s="91"/>
      <c r="F46" s="89"/>
      <c r="G46" s="38"/>
      <c r="H46" s="39" t="s">
        <v>4</v>
      </c>
      <c r="I46" s="40"/>
      <c r="J46" s="41"/>
      <c r="K46" s="39" t="s">
        <v>4</v>
      </c>
      <c r="L46" s="40"/>
      <c r="M46" s="127"/>
      <c r="N46" s="111"/>
      <c r="O46" s="45">
        <f t="shared" si="0"/>
      </c>
      <c r="P46" s="82">
        <f t="shared" si="1"/>
      </c>
      <c r="Q46" s="7"/>
      <c r="R46" s="147">
        <f t="shared" si="2"/>
      </c>
      <c r="S46" s="147">
        <f t="shared" si="3"/>
      </c>
      <c r="T46" s="7"/>
      <c r="U46" s="210"/>
      <c r="V46" s="211"/>
      <c r="X46" s="48"/>
      <c r="Y46" s="86"/>
      <c r="Z46" s="212"/>
      <c r="AA46" s="213"/>
      <c r="AB46" s="214"/>
      <c r="AC46" s="124">
        <f t="shared" si="21"/>
        <v>0</v>
      </c>
      <c r="AD46" s="101">
        <f t="shared" si="4"/>
        <v>0</v>
      </c>
      <c r="AE46" s="2"/>
      <c r="AF46" s="215">
        <f t="shared" si="22"/>
        <v>0</v>
      </c>
      <c r="AG46" s="216"/>
      <c r="AH46" s="217">
        <f t="shared" si="5"/>
        <v>0</v>
      </c>
      <c r="AI46" s="218"/>
      <c r="AK46" s="371"/>
      <c r="AL46" s="372"/>
      <c r="AM46" s="372"/>
      <c r="AN46" s="372"/>
      <c r="AO46" s="372"/>
      <c r="AP46" s="372"/>
      <c r="AQ46" s="373"/>
      <c r="AU46" s="20">
        <f t="shared" si="10"/>
        <v>0</v>
      </c>
      <c r="AV46" s="25">
        <f t="shared" si="23"/>
        <v>0</v>
      </c>
      <c r="AW46" s="25">
        <f t="shared" si="24"/>
        <v>0</v>
      </c>
      <c r="AX46" s="25">
        <f t="shared" si="25"/>
        <v>0</v>
      </c>
      <c r="AY46" s="20">
        <f t="shared" si="11"/>
        <v>0</v>
      </c>
      <c r="AZ46" s="3">
        <f t="shared" si="12"/>
        <v>0</v>
      </c>
      <c r="BA46" s="25">
        <f t="shared" si="6"/>
        <v>0</v>
      </c>
      <c r="BB46" s="8">
        <f t="shared" si="13"/>
        <v>0</v>
      </c>
      <c r="BC46" s="25">
        <f t="shared" si="14"/>
        <v>0</v>
      </c>
      <c r="BD46" s="25">
        <f t="shared" si="15"/>
        <v>0</v>
      </c>
      <c r="BE46" s="164" t="b">
        <f t="shared" si="16"/>
        <v>0</v>
      </c>
      <c r="BF46" s="3">
        <f t="shared" si="17"/>
        <v>0</v>
      </c>
      <c r="BG46" s="25">
        <f t="shared" si="7"/>
        <v>0</v>
      </c>
      <c r="BH46" s="131" t="str">
        <f t="shared" si="18"/>
        <v>0</v>
      </c>
      <c r="BI46" s="25">
        <f t="shared" si="8"/>
        <v>0</v>
      </c>
      <c r="BJ46" s="96">
        <f t="shared" si="26"/>
        <v>0</v>
      </c>
      <c r="BK46"/>
      <c r="BN46" s="96">
        <f t="shared" si="19"/>
        <v>0</v>
      </c>
      <c r="BO46" s="20">
        <f t="shared" si="20"/>
        <v>0</v>
      </c>
      <c r="BP46"/>
      <c r="BQ46"/>
    </row>
    <row r="47" spans="3:69" ht="30" customHeight="1">
      <c r="C47" s="32">
        <f t="shared" si="9"/>
        <v>30</v>
      </c>
      <c r="D47" s="58" t="s">
        <v>14</v>
      </c>
      <c r="E47" s="91"/>
      <c r="F47" s="89"/>
      <c r="G47" s="38"/>
      <c r="H47" s="39" t="s">
        <v>4</v>
      </c>
      <c r="I47" s="40"/>
      <c r="J47" s="41"/>
      <c r="K47" s="39" t="s">
        <v>4</v>
      </c>
      <c r="L47" s="40"/>
      <c r="M47" s="127"/>
      <c r="N47" s="111"/>
      <c r="O47" s="45">
        <f t="shared" si="0"/>
      </c>
      <c r="P47" s="82">
        <f t="shared" si="1"/>
      </c>
      <c r="Q47" s="7"/>
      <c r="R47" s="147">
        <f t="shared" si="2"/>
      </c>
      <c r="S47" s="147">
        <f t="shared" si="3"/>
      </c>
      <c r="T47" s="7"/>
      <c r="U47" s="210"/>
      <c r="V47" s="211"/>
      <c r="X47" s="48"/>
      <c r="Y47" s="86"/>
      <c r="Z47" s="212"/>
      <c r="AA47" s="213"/>
      <c r="AB47" s="214"/>
      <c r="AC47" s="124">
        <f t="shared" si="21"/>
        <v>0</v>
      </c>
      <c r="AD47" s="101">
        <f t="shared" si="4"/>
        <v>0</v>
      </c>
      <c r="AE47" s="2"/>
      <c r="AF47" s="215">
        <f t="shared" si="22"/>
        <v>0</v>
      </c>
      <c r="AG47" s="216"/>
      <c r="AH47" s="217">
        <f t="shared" si="5"/>
        <v>0</v>
      </c>
      <c r="AI47" s="218"/>
      <c r="AK47" s="371"/>
      <c r="AL47" s="372"/>
      <c r="AM47" s="372"/>
      <c r="AN47" s="372"/>
      <c r="AO47" s="372"/>
      <c r="AP47" s="372"/>
      <c r="AQ47" s="373"/>
      <c r="AU47" s="20">
        <f t="shared" si="10"/>
        <v>0</v>
      </c>
      <c r="AV47" s="25">
        <f t="shared" si="23"/>
        <v>0</v>
      </c>
      <c r="AW47" s="25">
        <f t="shared" si="24"/>
        <v>0</v>
      </c>
      <c r="AX47" s="25">
        <f t="shared" si="25"/>
        <v>0</v>
      </c>
      <c r="AY47" s="20">
        <f t="shared" si="11"/>
        <v>0</v>
      </c>
      <c r="AZ47" s="3">
        <f t="shared" si="12"/>
        <v>0</v>
      </c>
      <c r="BA47" s="25">
        <f t="shared" si="6"/>
        <v>0</v>
      </c>
      <c r="BB47" s="8">
        <f t="shared" si="13"/>
        <v>0</v>
      </c>
      <c r="BC47" s="25">
        <f t="shared" si="14"/>
        <v>0</v>
      </c>
      <c r="BD47" s="25">
        <f t="shared" si="15"/>
        <v>0</v>
      </c>
      <c r="BE47" s="164" t="b">
        <f t="shared" si="16"/>
        <v>0</v>
      </c>
      <c r="BF47" s="3">
        <f t="shared" si="17"/>
        <v>0</v>
      </c>
      <c r="BG47" s="25">
        <f t="shared" si="7"/>
        <v>0</v>
      </c>
      <c r="BH47" s="131" t="str">
        <f t="shared" si="18"/>
        <v>0</v>
      </c>
      <c r="BI47" s="25">
        <f t="shared" si="8"/>
        <v>0</v>
      </c>
      <c r="BJ47" s="96">
        <f t="shared" si="26"/>
        <v>0</v>
      </c>
      <c r="BK47"/>
      <c r="BN47" s="96">
        <f t="shared" si="19"/>
        <v>0</v>
      </c>
      <c r="BO47" s="20">
        <f t="shared" si="20"/>
        <v>0</v>
      </c>
      <c r="BP47"/>
      <c r="BQ47"/>
    </row>
    <row r="48" spans="3:69" ht="30" customHeight="1" thickBot="1">
      <c r="C48" s="33">
        <f t="shared" si="9"/>
        <v>31</v>
      </c>
      <c r="D48" s="59" t="s">
        <v>113</v>
      </c>
      <c r="E48" s="92"/>
      <c r="F48" s="90"/>
      <c r="G48" s="42"/>
      <c r="H48" s="79" t="s">
        <v>4</v>
      </c>
      <c r="I48" s="43"/>
      <c r="J48" s="44"/>
      <c r="K48" s="79" t="s">
        <v>4</v>
      </c>
      <c r="L48" s="43"/>
      <c r="M48" s="129"/>
      <c r="N48" s="112"/>
      <c r="O48" s="46">
        <f t="shared" si="0"/>
      </c>
      <c r="P48" s="102">
        <f t="shared" si="1"/>
      </c>
      <c r="Q48" s="15"/>
      <c r="R48" s="148">
        <f t="shared" si="2"/>
      </c>
      <c r="S48" s="148">
        <f t="shared" si="3"/>
      </c>
      <c r="T48" s="15"/>
      <c r="U48" s="240"/>
      <c r="V48" s="241"/>
      <c r="X48" s="49"/>
      <c r="Y48" s="87"/>
      <c r="Z48" s="242"/>
      <c r="AA48" s="243"/>
      <c r="AB48" s="244"/>
      <c r="AC48" s="150">
        <f t="shared" si="21"/>
        <v>0</v>
      </c>
      <c r="AD48" s="103">
        <f t="shared" si="4"/>
        <v>0</v>
      </c>
      <c r="AE48" s="2"/>
      <c r="AF48" s="245">
        <f t="shared" si="22"/>
        <v>0</v>
      </c>
      <c r="AG48" s="246"/>
      <c r="AH48" s="247">
        <f t="shared" si="5"/>
        <v>0</v>
      </c>
      <c r="AI48" s="248"/>
      <c r="AK48" s="377"/>
      <c r="AL48" s="378"/>
      <c r="AM48" s="378"/>
      <c r="AN48" s="378"/>
      <c r="AO48" s="378"/>
      <c r="AP48" s="378"/>
      <c r="AQ48" s="379"/>
      <c r="AU48" s="163">
        <f t="shared" si="10"/>
        <v>0</v>
      </c>
      <c r="AV48" s="25">
        <f t="shared" si="23"/>
        <v>0</v>
      </c>
      <c r="AW48" s="25">
        <f t="shared" si="24"/>
        <v>0</v>
      </c>
      <c r="AX48" s="25">
        <f t="shared" si="25"/>
        <v>0</v>
      </c>
      <c r="AY48" s="20">
        <f t="shared" si="11"/>
        <v>0</v>
      </c>
      <c r="AZ48" s="3">
        <f t="shared" si="12"/>
        <v>0</v>
      </c>
      <c r="BA48" s="25">
        <f t="shared" si="6"/>
        <v>0</v>
      </c>
      <c r="BB48" s="8">
        <f t="shared" si="13"/>
        <v>0</v>
      </c>
      <c r="BC48" s="25">
        <f t="shared" si="14"/>
        <v>0</v>
      </c>
      <c r="BD48" s="25">
        <f t="shared" si="15"/>
        <v>0</v>
      </c>
      <c r="BE48" s="164" t="b">
        <f t="shared" si="16"/>
        <v>0</v>
      </c>
      <c r="BF48" s="3">
        <f t="shared" si="17"/>
        <v>0</v>
      </c>
      <c r="BG48" s="25">
        <f t="shared" si="7"/>
        <v>0</v>
      </c>
      <c r="BH48" s="131" t="str">
        <f t="shared" si="18"/>
        <v>0</v>
      </c>
      <c r="BI48" s="25">
        <f t="shared" si="8"/>
        <v>0</v>
      </c>
      <c r="BJ48" s="96">
        <f t="shared" si="26"/>
        <v>0</v>
      </c>
      <c r="BK48"/>
      <c r="BN48" s="96">
        <f t="shared" si="19"/>
        <v>0</v>
      </c>
      <c r="BO48" s="20">
        <f t="shared" si="20"/>
        <v>0</v>
      </c>
      <c r="BP48"/>
      <c r="BQ48"/>
    </row>
    <row r="49" spans="3:69" ht="13.5">
      <c r="C49" s="1"/>
      <c r="BA49" s="6"/>
      <c r="BB49" s="6"/>
      <c r="BC49" s="6"/>
      <c r="BD49" s="6"/>
      <c r="BG49" s="6"/>
      <c r="BH49" s="6"/>
      <c r="BI49" s="6"/>
      <c r="BJ49" s="6"/>
      <c r="BK49"/>
      <c r="BN49"/>
      <c r="BO49"/>
      <c r="BP49"/>
      <c r="BQ49"/>
    </row>
    <row r="50" ht="13.5">
      <c r="C50" s="1"/>
    </row>
    <row r="51" ht="13.5">
      <c r="C51" s="1"/>
    </row>
    <row r="52" ht="13.5">
      <c r="C52" s="1"/>
    </row>
    <row r="53" ht="13.5">
      <c r="C53" s="1"/>
    </row>
    <row r="54" ht="13.5">
      <c r="C54" s="1"/>
    </row>
  </sheetData>
  <sheetProtection sheet="1" objects="1" scenarios="1"/>
  <protectedRanges>
    <protectedRange sqref="AK18:AQ48" name="範囲7"/>
    <protectedRange sqref="X18:AB48" name="範囲6"/>
    <protectedRange sqref="U18:V48" name="範囲5"/>
    <protectedRange sqref="L18:M48" name="範囲4"/>
    <protectedRange sqref="I18:J48" name="範囲3"/>
    <protectedRange sqref="G18:G48" name="範囲2"/>
    <protectedRange sqref="E18:E48" name="範囲1"/>
  </protectedRanges>
  <mergeCells count="196">
    <mergeCell ref="C15:D17"/>
    <mergeCell ref="E15:F17"/>
    <mergeCell ref="G15:V15"/>
    <mergeCell ref="G16:I16"/>
    <mergeCell ref="J16:L16"/>
    <mergeCell ref="O16:P16"/>
    <mergeCell ref="C3:E3"/>
    <mergeCell ref="I3:AH4"/>
    <mergeCell ref="C4:E4"/>
    <mergeCell ref="C6:D7"/>
    <mergeCell ref="E6:L7"/>
    <mergeCell ref="M6:O7"/>
    <mergeCell ref="P6:U7"/>
    <mergeCell ref="W6:W7"/>
    <mergeCell ref="X6:AA7"/>
    <mergeCell ref="BE10:BF10"/>
    <mergeCell ref="BN16:BN17"/>
    <mergeCell ref="BO16:BO17"/>
    <mergeCell ref="R16:S16"/>
    <mergeCell ref="AF16:AI16"/>
    <mergeCell ref="AF17:AG17"/>
    <mergeCell ref="AH17:AI17"/>
    <mergeCell ref="AK15:AQ17"/>
    <mergeCell ref="AB6:AF6"/>
    <mergeCell ref="AI6:AM6"/>
    <mergeCell ref="AE7:AF7"/>
    <mergeCell ref="AG7:AH7"/>
    <mergeCell ref="AJ7:AK7"/>
    <mergeCell ref="AK18:AQ18"/>
    <mergeCell ref="AF18:AG18"/>
    <mergeCell ref="AH18:AI18"/>
    <mergeCell ref="G10:P10"/>
    <mergeCell ref="AF15:AI15"/>
    <mergeCell ref="I12:J12"/>
    <mergeCell ref="K12:M12"/>
    <mergeCell ref="O12:Q12"/>
    <mergeCell ref="U18:V18"/>
    <mergeCell ref="Z18:AB18"/>
    <mergeCell ref="Q10:R10"/>
    <mergeCell ref="X15:AD15"/>
    <mergeCell ref="U17:V17"/>
    <mergeCell ref="U16:V16"/>
    <mergeCell ref="X16:Y16"/>
    <mergeCell ref="Z16:AB17"/>
    <mergeCell ref="AC16:AD16"/>
    <mergeCell ref="O13:Q13"/>
    <mergeCell ref="AK20:AQ20"/>
    <mergeCell ref="U19:V19"/>
    <mergeCell ref="Z19:AB19"/>
    <mergeCell ref="AF19:AG19"/>
    <mergeCell ref="AH19:AI19"/>
    <mergeCell ref="U20:V20"/>
    <mergeCell ref="Z20:AB20"/>
    <mergeCell ref="AF20:AG20"/>
    <mergeCell ref="AH20:AI20"/>
    <mergeCell ref="AK19:AQ19"/>
    <mergeCell ref="AK21:AQ21"/>
    <mergeCell ref="U22:V22"/>
    <mergeCell ref="Z22:AB22"/>
    <mergeCell ref="AF22:AG22"/>
    <mergeCell ref="AH22:AI22"/>
    <mergeCell ref="AK22:AQ22"/>
    <mergeCell ref="U21:V21"/>
    <mergeCell ref="Z21:AB21"/>
    <mergeCell ref="AF21:AG21"/>
    <mergeCell ref="AH21:AI21"/>
    <mergeCell ref="AK23:AQ23"/>
    <mergeCell ref="U24:V24"/>
    <mergeCell ref="Z24:AB24"/>
    <mergeCell ref="AF24:AG24"/>
    <mergeCell ref="AH24:AI24"/>
    <mergeCell ref="AK24:AQ24"/>
    <mergeCell ref="U23:V23"/>
    <mergeCell ref="Z23:AB23"/>
    <mergeCell ref="AF23:AG23"/>
    <mergeCell ref="AH23:AI23"/>
    <mergeCell ref="AK25:AQ25"/>
    <mergeCell ref="U26:V26"/>
    <mergeCell ref="Z26:AB26"/>
    <mergeCell ref="AF26:AG26"/>
    <mergeCell ref="AH26:AI26"/>
    <mergeCell ref="AK26:AQ26"/>
    <mergeCell ref="U25:V25"/>
    <mergeCell ref="Z25:AB25"/>
    <mergeCell ref="AF25:AG25"/>
    <mergeCell ref="AH25:AI25"/>
    <mergeCell ref="AK27:AQ27"/>
    <mergeCell ref="U28:V28"/>
    <mergeCell ref="Z28:AB28"/>
    <mergeCell ref="AF28:AG28"/>
    <mergeCell ref="AH28:AI28"/>
    <mergeCell ref="AK28:AQ28"/>
    <mergeCell ref="U27:V27"/>
    <mergeCell ref="Z27:AB27"/>
    <mergeCell ref="AF27:AG27"/>
    <mergeCell ref="AH27:AI27"/>
    <mergeCell ref="AK29:AQ29"/>
    <mergeCell ref="U30:V30"/>
    <mergeCell ref="Z30:AB30"/>
    <mergeCell ref="AF30:AG30"/>
    <mergeCell ref="AH30:AI30"/>
    <mergeCell ref="AK30:AQ30"/>
    <mergeCell ref="U29:V29"/>
    <mergeCell ref="Z29:AB29"/>
    <mergeCell ref="AF29:AG29"/>
    <mergeCell ref="AH29:AI29"/>
    <mergeCell ref="AK31:AQ31"/>
    <mergeCell ref="U32:V32"/>
    <mergeCell ref="Z32:AB32"/>
    <mergeCell ref="AF32:AG32"/>
    <mergeCell ref="AH32:AI32"/>
    <mergeCell ref="AK32:AQ32"/>
    <mergeCell ref="U31:V31"/>
    <mergeCell ref="Z31:AB31"/>
    <mergeCell ref="AF31:AG31"/>
    <mergeCell ref="AH31:AI31"/>
    <mergeCell ref="AK33:AQ33"/>
    <mergeCell ref="U34:V34"/>
    <mergeCell ref="Z34:AB34"/>
    <mergeCell ref="AF34:AG34"/>
    <mergeCell ref="AH34:AI34"/>
    <mergeCell ref="AK34:AQ34"/>
    <mergeCell ref="U33:V33"/>
    <mergeCell ref="Z33:AB33"/>
    <mergeCell ref="AF33:AG33"/>
    <mergeCell ref="AH33:AI33"/>
    <mergeCell ref="AK35:AQ35"/>
    <mergeCell ref="U36:V36"/>
    <mergeCell ref="Z36:AB36"/>
    <mergeCell ref="AF36:AG36"/>
    <mergeCell ref="AH36:AI36"/>
    <mergeCell ref="AK36:AQ36"/>
    <mergeCell ref="U35:V35"/>
    <mergeCell ref="Z35:AB35"/>
    <mergeCell ref="AF35:AG35"/>
    <mergeCell ref="AH35:AI35"/>
    <mergeCell ref="AK37:AQ37"/>
    <mergeCell ref="U38:V38"/>
    <mergeCell ref="Z38:AB38"/>
    <mergeCell ref="AF38:AG38"/>
    <mergeCell ref="AH38:AI38"/>
    <mergeCell ref="AK38:AQ38"/>
    <mergeCell ref="U37:V37"/>
    <mergeCell ref="Z37:AB37"/>
    <mergeCell ref="AF37:AG37"/>
    <mergeCell ref="AH37:AI37"/>
    <mergeCell ref="AK39:AQ39"/>
    <mergeCell ref="U40:V40"/>
    <mergeCell ref="Z40:AB40"/>
    <mergeCell ref="AF40:AG40"/>
    <mergeCell ref="AH40:AI40"/>
    <mergeCell ref="AK40:AQ40"/>
    <mergeCell ref="U39:V39"/>
    <mergeCell ref="Z39:AB39"/>
    <mergeCell ref="AF39:AG39"/>
    <mergeCell ref="AH39:AI39"/>
    <mergeCell ref="AK41:AQ41"/>
    <mergeCell ref="U42:V42"/>
    <mergeCell ref="Z42:AB42"/>
    <mergeCell ref="AF42:AG42"/>
    <mergeCell ref="AH42:AI42"/>
    <mergeCell ref="AK42:AQ42"/>
    <mergeCell ref="U41:V41"/>
    <mergeCell ref="Z41:AB41"/>
    <mergeCell ref="AF41:AG41"/>
    <mergeCell ref="AH41:AI41"/>
    <mergeCell ref="AK43:AQ43"/>
    <mergeCell ref="U44:V44"/>
    <mergeCell ref="Z44:AB44"/>
    <mergeCell ref="AF44:AG44"/>
    <mergeCell ref="AH44:AI44"/>
    <mergeCell ref="AK44:AQ44"/>
    <mergeCell ref="U43:V43"/>
    <mergeCell ref="Z43:AB43"/>
    <mergeCell ref="AF43:AG43"/>
    <mergeCell ref="AH43:AI43"/>
    <mergeCell ref="AK45:AQ45"/>
    <mergeCell ref="U46:V46"/>
    <mergeCell ref="Z46:AB46"/>
    <mergeCell ref="AF46:AG46"/>
    <mergeCell ref="AH46:AI46"/>
    <mergeCell ref="AK46:AQ46"/>
    <mergeCell ref="U45:V45"/>
    <mergeCell ref="Z45:AB45"/>
    <mergeCell ref="AF45:AG45"/>
    <mergeCell ref="AH45:AI45"/>
    <mergeCell ref="AK47:AQ47"/>
    <mergeCell ref="U48:V48"/>
    <mergeCell ref="Z48:AB48"/>
    <mergeCell ref="AF48:AG48"/>
    <mergeCell ref="AH48:AI48"/>
    <mergeCell ref="AK48:AQ48"/>
    <mergeCell ref="U47:V47"/>
    <mergeCell ref="Z47:AB47"/>
    <mergeCell ref="AF47:AG47"/>
    <mergeCell ref="AH47:AI47"/>
  </mergeCells>
  <dataValidations count="2">
    <dataValidation type="list" allowBlank="1" showInputMessage="1" showErrorMessage="1" sqref="E18:E48">
      <formula1>$BK$17:$BK$18</formula1>
    </dataValidation>
    <dataValidation type="list" allowBlank="1" showInputMessage="1" showErrorMessage="1" sqref="Z18:AB48 U18 U19:V48">
      <formula1>$BL$17:$BL$30</formula1>
    </dataValidation>
  </dataValidations>
  <printOptions/>
  <pageMargins left="0.7" right="0.7" top="0.75" bottom="0.75" header="0.3" footer="0.3"/>
  <pageSetup horizontalDpi="300" verticalDpi="300" orientation="portrait" paperSize="9" scale="61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C1:BQ54"/>
  <sheetViews>
    <sheetView showGridLines="0" zoomScalePageLayoutView="0" workbookViewId="0" topLeftCell="A1">
      <selection activeCell="E13" sqref="E13"/>
    </sheetView>
  </sheetViews>
  <sheetFormatPr defaultColWidth="9.00390625" defaultRowHeight="13.5"/>
  <cols>
    <col min="1" max="1" width="1.00390625" style="0" customWidth="1"/>
    <col min="2" max="2" width="1.25" style="0" customWidth="1"/>
    <col min="3" max="3" width="5.25390625" style="0" customWidth="1"/>
    <col min="4" max="4" width="3.125" style="0" customWidth="1"/>
    <col min="5" max="5" width="9.00390625" style="6" customWidth="1"/>
    <col min="6" max="6" width="1.12109375" style="6" customWidth="1"/>
    <col min="7" max="7" width="3.375" style="6" customWidth="1"/>
    <col min="8" max="8" width="1.4921875" style="6" customWidth="1"/>
    <col min="9" max="9" width="4.125" style="6" customWidth="1"/>
    <col min="10" max="10" width="3.875" style="6" customWidth="1"/>
    <col min="11" max="11" width="1.37890625" style="6" customWidth="1"/>
    <col min="12" max="12" width="4.25390625" style="6" customWidth="1"/>
    <col min="13" max="13" width="7.00390625" style="6" customWidth="1"/>
    <col min="14" max="14" width="1.875" style="6" customWidth="1"/>
    <col min="15" max="15" width="5.375" style="6" customWidth="1"/>
    <col min="16" max="16" width="4.75390625" style="6" customWidth="1"/>
    <col min="17" max="17" width="1.875" style="6" customWidth="1"/>
    <col min="18" max="18" width="5.25390625" style="6" customWidth="1"/>
    <col min="19" max="19" width="5.125" style="6" customWidth="1"/>
    <col min="20" max="20" width="1.625" style="6" customWidth="1"/>
    <col min="21" max="21" width="6.00390625" style="0" customWidth="1"/>
    <col min="22" max="22" width="6.125" style="0" customWidth="1"/>
    <col min="23" max="23" width="1.875" style="0" customWidth="1"/>
    <col min="24" max="24" width="4.125" style="0" customWidth="1"/>
    <col min="25" max="25" width="4.50390625" style="0" customWidth="1"/>
    <col min="26" max="26" width="3.75390625" style="0" customWidth="1"/>
    <col min="27" max="27" width="2.875" style="0" customWidth="1"/>
    <col min="28" max="28" width="4.625" style="0" customWidth="1"/>
    <col min="29" max="29" width="4.50390625" style="0" customWidth="1"/>
    <col min="30" max="30" width="4.625" style="0" customWidth="1"/>
    <col min="31" max="31" width="1.12109375" style="0" customWidth="1"/>
    <col min="32" max="32" width="3.625" style="0" customWidth="1"/>
    <col min="33" max="33" width="2.25390625" style="0" customWidth="1"/>
    <col min="34" max="34" width="1.875" style="0" customWidth="1"/>
    <col min="35" max="35" width="4.125" style="0" customWidth="1"/>
    <col min="36" max="36" width="1.00390625" style="0" customWidth="1"/>
    <col min="37" max="37" width="2.75390625" style="0" customWidth="1"/>
    <col min="38" max="38" width="4.125" style="0" customWidth="1"/>
    <col min="39" max="39" width="2.75390625" style="0" customWidth="1"/>
    <col min="40" max="40" width="2.25390625" style="0" customWidth="1"/>
    <col min="41" max="41" width="1.4921875" style="0" customWidth="1"/>
    <col min="42" max="42" width="2.75390625" style="0" customWidth="1"/>
    <col min="43" max="43" width="3.625" style="0" customWidth="1"/>
    <col min="44" max="44" width="5.50390625" style="0" customWidth="1"/>
    <col min="45" max="46" width="2.75390625" style="0" customWidth="1"/>
    <col min="47" max="60" width="5.625" style="0" hidden="1" customWidth="1"/>
    <col min="61" max="61" width="5.75390625" style="0" hidden="1" customWidth="1"/>
    <col min="62" max="62" width="4.75390625" style="0" hidden="1" customWidth="1"/>
    <col min="63" max="63" width="5.125" style="6" hidden="1" customWidth="1"/>
    <col min="64" max="64" width="4.75390625" style="0" hidden="1" customWidth="1"/>
    <col min="65" max="65" width="4.875" style="0" hidden="1" customWidth="1"/>
    <col min="66" max="67" width="5.875" style="6" hidden="1" customWidth="1"/>
    <col min="68" max="68" width="6.50390625" style="6" customWidth="1"/>
    <col min="69" max="69" width="7.00390625" style="6" customWidth="1"/>
    <col min="70" max="70" width="12.25390625" style="0" customWidth="1"/>
    <col min="73" max="73" width="15.25390625" style="0" customWidth="1"/>
    <col min="74" max="74" width="15.75390625" style="0" customWidth="1"/>
    <col min="75" max="81" width="5.625" style="0" customWidth="1"/>
  </cols>
  <sheetData>
    <row r="1" spans="53:69" ht="14.25" customHeight="1">
      <c r="BA1" s="6"/>
      <c r="BB1" s="6"/>
      <c r="BC1" s="6"/>
      <c r="BD1" s="6"/>
      <c r="BG1" s="6"/>
      <c r="BH1" s="6"/>
      <c r="BI1" s="6"/>
      <c r="BJ1" s="6"/>
      <c r="BK1"/>
      <c r="BN1"/>
      <c r="BO1"/>
      <c r="BP1"/>
      <c r="BQ1"/>
    </row>
    <row r="2" spans="53:69" ht="8.25" customHeight="1" thickBot="1">
      <c r="BA2" s="6"/>
      <c r="BB2" s="6"/>
      <c r="BC2" s="6"/>
      <c r="BD2" s="6"/>
      <c r="BG2" s="6"/>
      <c r="BH2" s="6"/>
      <c r="BI2" s="6"/>
      <c r="BJ2" s="6"/>
      <c r="BK2"/>
      <c r="BN2"/>
      <c r="BO2"/>
      <c r="BP2"/>
      <c r="BQ2"/>
    </row>
    <row r="3" spans="3:69" ht="28.5" customHeight="1">
      <c r="C3" s="326" t="s">
        <v>77</v>
      </c>
      <c r="D3" s="326"/>
      <c r="E3" s="326"/>
      <c r="I3" s="327" t="s">
        <v>107</v>
      </c>
      <c r="J3" s="328"/>
      <c r="K3" s="328"/>
      <c r="L3" s="328"/>
      <c r="M3" s="328"/>
      <c r="N3" s="328"/>
      <c r="O3" s="328"/>
      <c r="P3" s="328"/>
      <c r="Q3" s="328"/>
      <c r="R3" s="328"/>
      <c r="S3" s="328"/>
      <c r="T3" s="328"/>
      <c r="U3" s="328"/>
      <c r="V3" s="328"/>
      <c r="W3" s="328"/>
      <c r="X3" s="328"/>
      <c r="Y3" s="328"/>
      <c r="Z3" s="328"/>
      <c r="AA3" s="328"/>
      <c r="AB3" s="328"/>
      <c r="AC3" s="328"/>
      <c r="AD3" s="328"/>
      <c r="AE3" s="328"/>
      <c r="AF3" s="328"/>
      <c r="AG3" s="328"/>
      <c r="AH3" s="329"/>
      <c r="BA3" s="6"/>
      <c r="BB3" s="6"/>
      <c r="BC3" s="6"/>
      <c r="BD3" s="6"/>
      <c r="BG3" s="6"/>
      <c r="BH3" s="6"/>
      <c r="BI3" s="6"/>
      <c r="BJ3" s="6"/>
      <c r="BK3"/>
      <c r="BN3"/>
      <c r="BO3"/>
      <c r="BP3"/>
      <c r="BQ3"/>
    </row>
    <row r="4" spans="3:69" ht="30" customHeight="1" thickBot="1">
      <c r="C4" s="326" t="s">
        <v>79</v>
      </c>
      <c r="D4" s="326"/>
      <c r="E4" s="326"/>
      <c r="I4" s="330"/>
      <c r="J4" s="331"/>
      <c r="K4" s="331"/>
      <c r="L4" s="331"/>
      <c r="M4" s="331"/>
      <c r="N4" s="331"/>
      <c r="O4" s="331"/>
      <c r="P4" s="331"/>
      <c r="Q4" s="331"/>
      <c r="R4" s="331"/>
      <c r="S4" s="331"/>
      <c r="T4" s="331"/>
      <c r="U4" s="331"/>
      <c r="V4" s="331"/>
      <c r="W4" s="331"/>
      <c r="X4" s="331"/>
      <c r="Y4" s="331"/>
      <c r="Z4" s="331"/>
      <c r="AA4" s="331"/>
      <c r="AB4" s="331"/>
      <c r="AC4" s="331"/>
      <c r="AD4" s="331"/>
      <c r="AE4" s="331"/>
      <c r="AF4" s="331"/>
      <c r="AG4" s="331"/>
      <c r="AH4" s="332"/>
      <c r="BA4" s="6"/>
      <c r="BB4" s="6"/>
      <c r="BC4" s="6"/>
      <c r="BD4" s="6"/>
      <c r="BG4" s="6"/>
      <c r="BH4" s="6"/>
      <c r="BI4" s="6"/>
      <c r="BJ4" s="6"/>
      <c r="BK4"/>
      <c r="BN4"/>
      <c r="BO4"/>
      <c r="BP4"/>
      <c r="BQ4"/>
    </row>
    <row r="5" spans="53:69" ht="36" customHeight="1" thickBot="1">
      <c r="BA5" s="6"/>
      <c r="BB5" s="6"/>
      <c r="BC5" s="6"/>
      <c r="BD5" s="6"/>
      <c r="BG5" s="6"/>
      <c r="BH5" s="6"/>
      <c r="BI5" s="6"/>
      <c r="BJ5" s="6"/>
      <c r="BK5"/>
      <c r="BN5"/>
      <c r="BO5"/>
      <c r="BP5"/>
      <c r="BQ5"/>
    </row>
    <row r="6" spans="3:69" ht="14.25" thickTop="1">
      <c r="C6" s="333" t="s">
        <v>46</v>
      </c>
      <c r="D6" s="334"/>
      <c r="E6" s="337">
        <f>+'２００８年１０月'!E6:L7</f>
        <v>0</v>
      </c>
      <c r="F6" s="338"/>
      <c r="G6" s="338"/>
      <c r="H6" s="338"/>
      <c r="I6" s="338"/>
      <c r="J6" s="338"/>
      <c r="K6" s="338"/>
      <c r="L6" s="339"/>
      <c r="M6" s="343" t="s">
        <v>47</v>
      </c>
      <c r="N6" s="344"/>
      <c r="O6" s="345"/>
      <c r="P6" s="349">
        <f>+'２００８年１０月'!P6:U7</f>
        <v>0</v>
      </c>
      <c r="Q6" s="350"/>
      <c r="R6" s="350"/>
      <c r="S6" s="350"/>
      <c r="T6" s="350"/>
      <c r="U6" s="351"/>
      <c r="V6" s="50"/>
      <c r="W6" s="355"/>
      <c r="X6" s="356" t="s">
        <v>83</v>
      </c>
      <c r="Y6" s="357"/>
      <c r="Z6" s="357"/>
      <c r="AA6" s="358"/>
      <c r="AB6" s="298" t="s">
        <v>123</v>
      </c>
      <c r="AC6" s="293"/>
      <c r="AD6" s="293"/>
      <c r="AE6" s="293"/>
      <c r="AF6" s="293"/>
      <c r="AG6" s="118"/>
      <c r="AH6" s="119"/>
      <c r="AI6" s="293" t="s">
        <v>124</v>
      </c>
      <c r="AJ6" s="293"/>
      <c r="AK6" s="293"/>
      <c r="AL6" s="293"/>
      <c r="AM6" s="294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3"/>
      <c r="AZ6" s="3"/>
      <c r="BA6" s="8"/>
      <c r="BB6" s="8"/>
      <c r="BC6" s="8"/>
      <c r="BD6" s="8"/>
      <c r="BE6" s="3"/>
      <c r="BF6" s="3"/>
      <c r="BG6" s="8"/>
      <c r="BH6" s="8"/>
      <c r="BI6" s="8"/>
      <c r="BJ6" s="6"/>
      <c r="BK6"/>
      <c r="BN6"/>
      <c r="BO6"/>
      <c r="BP6"/>
      <c r="BQ6"/>
    </row>
    <row r="7" spans="3:62" s="3" customFormat="1" ht="22.5" customHeight="1" thickBot="1">
      <c r="C7" s="335"/>
      <c r="D7" s="336"/>
      <c r="E7" s="340"/>
      <c r="F7" s="341"/>
      <c r="G7" s="341"/>
      <c r="H7" s="341"/>
      <c r="I7" s="341"/>
      <c r="J7" s="341"/>
      <c r="K7" s="341"/>
      <c r="L7" s="342"/>
      <c r="M7" s="346"/>
      <c r="N7" s="347"/>
      <c r="O7" s="348"/>
      <c r="P7" s="352"/>
      <c r="Q7" s="353"/>
      <c r="R7" s="353"/>
      <c r="S7" s="353"/>
      <c r="T7" s="353"/>
      <c r="U7" s="354"/>
      <c r="V7" s="50"/>
      <c r="W7" s="355"/>
      <c r="X7" s="346"/>
      <c r="Y7" s="347"/>
      <c r="Z7" s="347"/>
      <c r="AA7" s="359"/>
      <c r="AB7" s="125">
        <f>+'２００８年１０月'!AB7</f>
        <v>0</v>
      </c>
      <c r="AC7" s="116" t="s">
        <v>1</v>
      </c>
      <c r="AD7" s="120">
        <f>+'２００８年１０月'!AD7</f>
        <v>0</v>
      </c>
      <c r="AE7" s="295" t="s">
        <v>2</v>
      </c>
      <c r="AF7" s="295"/>
      <c r="AG7" s="296" t="s">
        <v>85</v>
      </c>
      <c r="AH7" s="297"/>
      <c r="AI7" s="121">
        <f>+'２００８年１０月'!AI7</f>
        <v>0</v>
      </c>
      <c r="AJ7" s="295" t="s">
        <v>1</v>
      </c>
      <c r="AK7" s="295"/>
      <c r="AL7" s="120">
        <f>+'２００８年１０月'!AL7</f>
        <v>0</v>
      </c>
      <c r="AM7" s="117" t="s">
        <v>2</v>
      </c>
      <c r="AN7" s="115"/>
      <c r="AO7" s="114"/>
      <c r="AP7" s="114"/>
      <c r="AQ7" s="114"/>
      <c r="BA7" s="8"/>
      <c r="BB7" s="8"/>
      <c r="BC7" s="8"/>
      <c r="BD7" s="8"/>
      <c r="BG7" s="8"/>
      <c r="BH7" s="8"/>
      <c r="BI7" s="8"/>
      <c r="BJ7" s="8"/>
    </row>
    <row r="8" spans="5:62" s="3" customFormat="1" ht="6.75" customHeight="1" thickTop="1"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W8"/>
      <c r="X8" s="8"/>
      <c r="Y8" s="8"/>
      <c r="Z8" s="8"/>
      <c r="AA8" s="8"/>
      <c r="AB8" s="8"/>
      <c r="AC8" s="8"/>
      <c r="AD8" s="8"/>
      <c r="AE8" s="8"/>
      <c r="AF8" s="8"/>
      <c r="BA8" s="8"/>
      <c r="BB8" s="8"/>
      <c r="BC8" s="8"/>
      <c r="BD8" s="8"/>
      <c r="BG8" s="8"/>
      <c r="BH8" s="8"/>
      <c r="BI8" s="8"/>
      <c r="BJ8" s="8"/>
    </row>
    <row r="9" spans="5:69" ht="12" customHeight="1" thickBot="1"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Y9" t="s">
        <v>102</v>
      </c>
      <c r="BA9" s="6"/>
      <c r="BB9" s="6"/>
      <c r="BC9" s="6"/>
      <c r="BD9" s="6"/>
      <c r="BG9" s="6"/>
      <c r="BH9" s="6"/>
      <c r="BI9" s="6"/>
      <c r="BJ9" s="6"/>
      <c r="BK9"/>
      <c r="BN9"/>
      <c r="BO9"/>
      <c r="BP9"/>
      <c r="BQ9"/>
    </row>
    <row r="10" spans="5:62" s="3" customFormat="1" ht="31.5" customHeight="1" thickBot="1" thickTop="1">
      <c r="E10" s="8"/>
      <c r="F10" s="8"/>
      <c r="G10" s="365" t="s">
        <v>58</v>
      </c>
      <c r="H10" s="366"/>
      <c r="I10" s="366"/>
      <c r="J10" s="366"/>
      <c r="K10" s="366"/>
      <c r="L10" s="366"/>
      <c r="M10" s="366"/>
      <c r="N10" s="366"/>
      <c r="O10" s="366"/>
      <c r="P10" s="367"/>
      <c r="Q10" s="228">
        <f>+AF48</f>
        <v>0</v>
      </c>
      <c r="R10" s="229"/>
      <c r="S10" s="60" t="s">
        <v>8</v>
      </c>
      <c r="T10" s="52"/>
      <c r="U10" s="56">
        <f>+AH48</f>
        <v>0</v>
      </c>
      <c r="V10" s="53" t="s">
        <v>2</v>
      </c>
      <c r="W10"/>
      <c r="X10" s="8"/>
      <c r="Y10" s="149" t="s">
        <v>108</v>
      </c>
      <c r="Z10" s="8"/>
      <c r="AA10" s="8"/>
      <c r="AB10" s="8"/>
      <c r="AC10" s="8"/>
      <c r="AD10" s="8"/>
      <c r="AE10" s="8"/>
      <c r="AF10" s="8"/>
      <c r="BA10" s="8"/>
      <c r="BB10" s="8"/>
      <c r="BC10" s="8"/>
      <c r="BD10" s="8"/>
      <c r="BE10" s="325"/>
      <c r="BF10" s="325"/>
      <c r="BG10" s="104"/>
      <c r="BH10" s="104"/>
      <c r="BI10" s="8"/>
      <c r="BJ10" s="8"/>
    </row>
    <row r="11" spans="5:62" s="3" customFormat="1" ht="9" customHeight="1" thickBot="1" thickTop="1"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W11"/>
      <c r="X11" s="8"/>
      <c r="Y11" s="8"/>
      <c r="Z11" s="8"/>
      <c r="AA11" s="8"/>
      <c r="AB11" s="8"/>
      <c r="AC11" s="8"/>
      <c r="AD11" s="8"/>
      <c r="AE11" s="8"/>
      <c r="AF11" s="8"/>
      <c r="BA11" s="8"/>
      <c r="BB11" s="8"/>
      <c r="BC11" s="8"/>
      <c r="BD11" s="8"/>
      <c r="BG11" s="8"/>
      <c r="BH11" s="8"/>
      <c r="BI11" s="8"/>
      <c r="BJ11" s="8"/>
    </row>
    <row r="12" spans="5:62" s="3" customFormat="1" ht="22.5" customHeight="1">
      <c r="E12" s="8"/>
      <c r="F12" s="8"/>
      <c r="G12" s="8"/>
      <c r="H12" s="8"/>
      <c r="I12" s="299"/>
      <c r="J12" s="299"/>
      <c r="K12" s="361" t="s">
        <v>57</v>
      </c>
      <c r="L12" s="362"/>
      <c r="M12" s="362"/>
      <c r="N12" s="105"/>
      <c r="O12" s="360" t="s">
        <v>87</v>
      </c>
      <c r="P12" s="360"/>
      <c r="Q12" s="360"/>
      <c r="R12" s="139">
        <f>ROUNDDOWN(BJ48/60,0)</f>
        <v>0</v>
      </c>
      <c r="S12" s="140" t="s">
        <v>8</v>
      </c>
      <c r="T12" s="140"/>
      <c r="U12" s="141">
        <f>+BJ48-(R12*60)</f>
        <v>0</v>
      </c>
      <c r="V12" s="142" t="s">
        <v>2</v>
      </c>
      <c r="W12"/>
      <c r="X12" s="8"/>
      <c r="Y12" s="8"/>
      <c r="Z12" s="8"/>
      <c r="AA12" s="8"/>
      <c r="AB12" s="8"/>
      <c r="AC12" s="8"/>
      <c r="AD12" s="8"/>
      <c r="AE12" s="8"/>
      <c r="AF12" s="8"/>
      <c r="BA12" s="8"/>
      <c r="BB12" s="8"/>
      <c r="BC12" s="8"/>
      <c r="BD12" s="8"/>
      <c r="BG12" s="8"/>
      <c r="BH12" s="8"/>
      <c r="BI12" s="8"/>
      <c r="BJ12" s="8"/>
    </row>
    <row r="13" spans="11:69" ht="21.75" customHeight="1" thickBot="1">
      <c r="K13" s="54"/>
      <c r="L13" s="55"/>
      <c r="M13" s="55"/>
      <c r="N13" s="55"/>
      <c r="O13" s="226" t="s">
        <v>86</v>
      </c>
      <c r="P13" s="226"/>
      <c r="Q13" s="226"/>
      <c r="R13" s="122">
        <f>ROUNDDOWN(BN48/60,0)</f>
        <v>0</v>
      </c>
      <c r="S13" s="97" t="s">
        <v>8</v>
      </c>
      <c r="T13" s="97"/>
      <c r="U13" s="123">
        <f>+BN48-(R13*60)</f>
        <v>0</v>
      </c>
      <c r="V13" s="98" t="s">
        <v>2</v>
      </c>
      <c r="X13" s="6"/>
      <c r="Y13" s="6"/>
      <c r="Z13" s="6"/>
      <c r="AA13" s="6"/>
      <c r="AB13" s="6"/>
      <c r="AC13" s="151"/>
      <c r="AD13" s="6"/>
      <c r="AE13" s="6"/>
      <c r="AF13" s="6"/>
      <c r="BA13" s="6"/>
      <c r="BB13" s="6"/>
      <c r="BC13" s="6"/>
      <c r="BD13" s="6"/>
      <c r="BG13" s="6"/>
      <c r="BH13" s="6"/>
      <c r="BI13" s="6"/>
      <c r="BJ13" s="6"/>
      <c r="BK13"/>
      <c r="BN13"/>
      <c r="BO13"/>
      <c r="BP13"/>
      <c r="BQ13"/>
    </row>
    <row r="14" spans="13:69" ht="27" customHeight="1" thickBot="1">
      <c r="M14" s="8"/>
      <c r="N14" s="8"/>
      <c r="BA14" s="6"/>
      <c r="BB14" s="6"/>
      <c r="BC14" s="6"/>
      <c r="BD14" s="6"/>
      <c r="BG14" s="6"/>
      <c r="BH14" s="6"/>
      <c r="BI14" s="6"/>
      <c r="BJ14" s="6"/>
      <c r="BK14"/>
      <c r="BN14"/>
      <c r="BO14"/>
      <c r="BP14"/>
      <c r="BQ14"/>
    </row>
    <row r="15" spans="3:69" ht="24.75" customHeight="1" thickBot="1">
      <c r="C15" s="302" t="s">
        <v>50</v>
      </c>
      <c r="D15" s="303"/>
      <c r="E15" s="308" t="s">
        <v>73</v>
      </c>
      <c r="F15" s="309"/>
      <c r="G15" s="234" t="s">
        <v>45</v>
      </c>
      <c r="H15" s="314"/>
      <c r="I15" s="314"/>
      <c r="J15" s="314"/>
      <c r="K15" s="314"/>
      <c r="L15" s="314"/>
      <c r="M15" s="314"/>
      <c r="N15" s="314"/>
      <c r="O15" s="314"/>
      <c r="P15" s="314"/>
      <c r="Q15" s="314"/>
      <c r="R15" s="314"/>
      <c r="S15" s="314"/>
      <c r="T15" s="314"/>
      <c r="U15" s="314"/>
      <c r="V15" s="315"/>
      <c r="X15" s="234" t="s">
        <v>40</v>
      </c>
      <c r="Y15" s="235"/>
      <c r="Z15" s="235"/>
      <c r="AA15" s="235"/>
      <c r="AB15" s="235"/>
      <c r="AC15" s="236"/>
      <c r="AD15" s="237"/>
      <c r="AF15" s="380" t="s">
        <v>74</v>
      </c>
      <c r="AG15" s="381"/>
      <c r="AH15" s="381"/>
      <c r="AI15" s="382"/>
      <c r="AK15" s="281" t="s">
        <v>48</v>
      </c>
      <c r="AL15" s="282"/>
      <c r="AM15" s="282"/>
      <c r="AN15" s="282"/>
      <c r="AO15" s="282"/>
      <c r="AP15" s="282"/>
      <c r="AQ15" s="283"/>
      <c r="BA15" s="6"/>
      <c r="BB15" s="6"/>
      <c r="BC15" s="6"/>
      <c r="BD15" s="6"/>
      <c r="BG15" s="6"/>
      <c r="BH15" s="6"/>
      <c r="BI15" s="6"/>
      <c r="BJ15" s="6"/>
      <c r="BK15"/>
      <c r="BN15"/>
      <c r="BO15"/>
      <c r="BP15"/>
      <c r="BQ15"/>
    </row>
    <row r="16" spans="3:69" ht="24.75" customHeight="1">
      <c r="C16" s="304"/>
      <c r="D16" s="305"/>
      <c r="E16" s="310"/>
      <c r="F16" s="311"/>
      <c r="G16" s="316" t="s">
        <v>0</v>
      </c>
      <c r="H16" s="317"/>
      <c r="I16" s="317"/>
      <c r="J16" s="318" t="s">
        <v>3</v>
      </c>
      <c r="K16" s="319"/>
      <c r="L16" s="319"/>
      <c r="M16" s="113" t="s">
        <v>103</v>
      </c>
      <c r="N16" s="108"/>
      <c r="O16" s="320" t="s">
        <v>59</v>
      </c>
      <c r="P16" s="321"/>
      <c r="Q16" s="9"/>
      <c r="R16" s="363" t="s">
        <v>87</v>
      </c>
      <c r="S16" s="364"/>
      <c r="T16" s="14"/>
      <c r="U16" s="274" t="s">
        <v>42</v>
      </c>
      <c r="V16" s="322"/>
      <c r="X16" s="272" t="s">
        <v>8</v>
      </c>
      <c r="Y16" s="273"/>
      <c r="Z16" s="274" t="s">
        <v>41</v>
      </c>
      <c r="AA16" s="275"/>
      <c r="AB16" s="276"/>
      <c r="AC16" s="279" t="s">
        <v>81</v>
      </c>
      <c r="AD16" s="280"/>
      <c r="AE16" s="13"/>
      <c r="AF16" s="368" t="s">
        <v>43</v>
      </c>
      <c r="AG16" s="369"/>
      <c r="AH16" s="369"/>
      <c r="AI16" s="370"/>
      <c r="AK16" s="284"/>
      <c r="AL16" s="285"/>
      <c r="AM16" s="285"/>
      <c r="AN16" s="285"/>
      <c r="AO16" s="285"/>
      <c r="AP16" s="285"/>
      <c r="AQ16" s="286"/>
      <c r="AU16" s="28"/>
      <c r="AV16" s="29"/>
      <c r="AW16" s="29"/>
      <c r="AX16" s="29"/>
      <c r="AY16" s="29" t="s">
        <v>6</v>
      </c>
      <c r="AZ16" s="29"/>
      <c r="BA16" s="162"/>
      <c r="BB16" s="165"/>
      <c r="BC16" s="162"/>
      <c r="BD16" s="162"/>
      <c r="BE16" s="29" t="s">
        <v>7</v>
      </c>
      <c r="BF16" s="29"/>
      <c r="BG16" s="30"/>
      <c r="BH16" s="27" t="s">
        <v>88</v>
      </c>
      <c r="BI16" s="24"/>
      <c r="BJ16" s="94"/>
      <c r="BK16" s="11"/>
      <c r="BN16" s="252" t="s">
        <v>51</v>
      </c>
      <c r="BO16" s="264" t="s">
        <v>52</v>
      </c>
      <c r="BP16"/>
      <c r="BQ16"/>
    </row>
    <row r="17" spans="3:69" ht="24.75" customHeight="1" thickBot="1">
      <c r="C17" s="306"/>
      <c r="D17" s="307"/>
      <c r="E17" s="312"/>
      <c r="F17" s="313"/>
      <c r="G17" s="21" t="s">
        <v>1</v>
      </c>
      <c r="H17" s="16" t="s">
        <v>4</v>
      </c>
      <c r="I17" s="22" t="s">
        <v>2</v>
      </c>
      <c r="J17" s="17" t="s">
        <v>1</v>
      </c>
      <c r="K17" s="16" t="s">
        <v>4</v>
      </c>
      <c r="L17" s="22" t="s">
        <v>2</v>
      </c>
      <c r="M17" s="126" t="s">
        <v>2</v>
      </c>
      <c r="N17" s="109"/>
      <c r="O17" s="22" t="s">
        <v>5</v>
      </c>
      <c r="P17" s="81" t="s">
        <v>2</v>
      </c>
      <c r="Q17" s="18"/>
      <c r="R17" s="143" t="s">
        <v>8</v>
      </c>
      <c r="S17" s="144" t="s">
        <v>2</v>
      </c>
      <c r="T17" s="19"/>
      <c r="U17" s="266" t="s">
        <v>41</v>
      </c>
      <c r="V17" s="267"/>
      <c r="X17" s="83" t="s">
        <v>8</v>
      </c>
      <c r="Y17" s="84" t="s">
        <v>2</v>
      </c>
      <c r="Z17" s="277"/>
      <c r="AA17" s="227"/>
      <c r="AB17" s="278"/>
      <c r="AC17" s="99" t="s">
        <v>8</v>
      </c>
      <c r="AD17" s="100" t="s">
        <v>2</v>
      </c>
      <c r="AE17" s="13"/>
      <c r="AF17" s="268" t="s">
        <v>8</v>
      </c>
      <c r="AG17" s="269"/>
      <c r="AH17" s="270" t="s">
        <v>2</v>
      </c>
      <c r="AI17" s="271"/>
      <c r="AK17" s="287"/>
      <c r="AL17" s="288"/>
      <c r="AM17" s="288"/>
      <c r="AN17" s="288"/>
      <c r="AO17" s="288"/>
      <c r="AP17" s="288"/>
      <c r="AQ17" s="289"/>
      <c r="AU17" s="168" t="s">
        <v>111</v>
      </c>
      <c r="AV17" s="168" t="s">
        <v>119</v>
      </c>
      <c r="AW17" s="168" t="s">
        <v>120</v>
      </c>
      <c r="AX17" s="168" t="s">
        <v>121</v>
      </c>
      <c r="AY17" s="169" t="s">
        <v>101</v>
      </c>
      <c r="AZ17" s="170" t="s">
        <v>2</v>
      </c>
      <c r="BA17" s="95" t="s">
        <v>9</v>
      </c>
      <c r="BB17" s="166" t="s">
        <v>109</v>
      </c>
      <c r="BC17" s="167" t="s">
        <v>110</v>
      </c>
      <c r="BD17" s="171" t="s">
        <v>112</v>
      </c>
      <c r="BE17" s="95" t="s">
        <v>8</v>
      </c>
      <c r="BF17" s="169" t="s">
        <v>2</v>
      </c>
      <c r="BG17" s="95" t="s">
        <v>10</v>
      </c>
      <c r="BH17" s="130" t="s">
        <v>2</v>
      </c>
      <c r="BI17" s="26" t="s">
        <v>11</v>
      </c>
      <c r="BJ17" s="95" t="s">
        <v>23</v>
      </c>
      <c r="BK17" s="2" t="s">
        <v>49</v>
      </c>
      <c r="BL17" t="s">
        <v>26</v>
      </c>
      <c r="BN17" s="253"/>
      <c r="BO17" s="265"/>
      <c r="BP17"/>
      <c r="BQ17"/>
    </row>
    <row r="18" spans="3:69" ht="30" customHeight="1">
      <c r="C18" s="31">
        <f>+C17+1</f>
        <v>1</v>
      </c>
      <c r="D18" s="57" t="s">
        <v>114</v>
      </c>
      <c r="E18" s="23"/>
      <c r="F18" s="88"/>
      <c r="G18" s="34"/>
      <c r="H18" s="35" t="s">
        <v>4</v>
      </c>
      <c r="I18" s="36"/>
      <c r="J18" s="37"/>
      <c r="K18" s="35" t="s">
        <v>4</v>
      </c>
      <c r="L18" s="36"/>
      <c r="M18" s="128"/>
      <c r="N18" s="110"/>
      <c r="O18" s="107">
        <f aca="true" t="shared" si="0" ref="O18:O48">IF(E18="","",IF(OR(E18="勤務日",E18="休日"),(ROUNDDOWN(BI18/60,0))))</f>
      </c>
      <c r="P18" s="93">
        <f aca="true" t="shared" si="1" ref="P18:P48">IF(E18="","",IF(OR(E18="勤務日",E18="休日"),(+BI18-(O18*60))))</f>
      </c>
      <c r="Q18" s="7"/>
      <c r="R18" s="145">
        <f aca="true" t="shared" si="2" ref="R18:R48">IF(E18="","",IF(OR(E18="勤務日",E18="休日"),(ROUNDDOWN(BJ18/60,0))))</f>
      </c>
      <c r="S18" s="146">
        <f aca="true" t="shared" si="3" ref="S18:S48">IF(E18="","",IF(OR(E18="勤務日",E18="休日"),(+BJ18-(R18*60))))</f>
      </c>
      <c r="T18" s="7"/>
      <c r="U18" s="230"/>
      <c r="V18" s="231"/>
      <c r="X18" s="47"/>
      <c r="Y18" s="85"/>
      <c r="Z18" s="230"/>
      <c r="AA18" s="232"/>
      <c r="AB18" s="233"/>
      <c r="AC18" s="124">
        <f>ROUNDDOWN(BN18/60,0)</f>
        <v>0</v>
      </c>
      <c r="AD18" s="101">
        <f aca="true" t="shared" si="4" ref="AD18:AD48">BN18-(AC18*60)</f>
        <v>0</v>
      </c>
      <c r="AE18" s="2"/>
      <c r="AF18" s="254">
        <f>ROUNDDOWN(BO18/60,0)</f>
        <v>0</v>
      </c>
      <c r="AG18" s="255"/>
      <c r="AH18" s="256">
        <f aca="true" t="shared" si="5" ref="AH18:AH48">+BO18-AF18*60</f>
        <v>0</v>
      </c>
      <c r="AI18" s="257"/>
      <c r="AK18" s="374"/>
      <c r="AL18" s="375"/>
      <c r="AM18" s="375"/>
      <c r="AN18" s="375"/>
      <c r="AO18" s="375"/>
      <c r="AP18" s="375"/>
      <c r="AQ18" s="376"/>
      <c r="AU18" s="20">
        <f>+$AB$7-G18</f>
        <v>0</v>
      </c>
      <c r="AV18" s="25">
        <f>IF(AU18&lt;=-1,0,($AD$7-I18))</f>
        <v>0</v>
      </c>
      <c r="AW18" s="25">
        <f>IF(AND(AU18&lt;=0,AV18&lt;=-1),0,AV18)</f>
        <v>0</v>
      </c>
      <c r="AX18" s="25">
        <f>+I18-L18</f>
        <v>0</v>
      </c>
      <c r="AY18" s="20">
        <f>IF(IF(E18="勤務日",(+$AB$7-G18)*60,IF(E18="休日",(J18-G18)*60,))&lt;=-1,0,(IF(E18="勤務日",(+$AB$7-G18)*60,IF(E18="休日",(J18-G18)*60,))))</f>
        <v>0</v>
      </c>
      <c r="AZ18" s="3">
        <f>IF(OR(E18="休日",E18=""),AX18,(IF(AU18&lt;=-1,0,AW18)))</f>
        <v>0</v>
      </c>
      <c r="BA18" s="25">
        <f aca="true" t="shared" si="6" ref="BA18:BA48">+AY18+AZ18</f>
        <v>0</v>
      </c>
      <c r="BB18" s="8">
        <f>+J18-$AI$7</f>
        <v>0</v>
      </c>
      <c r="BC18" s="25">
        <f>IF(BB18&lt;=-1,0,(L18-$AL$7))</f>
        <v>0</v>
      </c>
      <c r="BD18" s="25">
        <f>IF(AND(BB18&lt;=0,BC18&lt;=-1),0,BC18)</f>
        <v>0</v>
      </c>
      <c r="BE18" s="164" t="b">
        <f>IF(IF(E18="勤務日",(+J18-$AI$7)*60,IF(E18="休日","0"))&lt;=-1,0,(IF(E18="勤務日",(+J18-$AI$7)*60,IF(E18="休日","0"))))</f>
        <v>0</v>
      </c>
      <c r="BF18" s="3">
        <f>IF(IF(E18="休日",0),(IF(BB18&lt;=-1,0,)),BD18)</f>
        <v>0</v>
      </c>
      <c r="BG18" s="25">
        <f aca="true" t="shared" si="7" ref="BG18:BG48">+BE18+BF18</f>
        <v>0</v>
      </c>
      <c r="BH18" s="131" t="str">
        <f>IF(M18="","0",IF(M18&lt;=10000,(45-M18)))</f>
        <v>0</v>
      </c>
      <c r="BI18" s="25">
        <f aca="true" t="shared" si="8" ref="BI18:BI48">+BA18+BG18+BH18</f>
        <v>0</v>
      </c>
      <c r="BJ18" s="96">
        <f>+BI18</f>
        <v>0</v>
      </c>
      <c r="BK18" s="2" t="s">
        <v>19</v>
      </c>
      <c r="BL18" t="s">
        <v>27</v>
      </c>
      <c r="BN18" s="96">
        <f>+X18*60+Y18</f>
        <v>0</v>
      </c>
      <c r="BO18" s="20">
        <f>+BJ18+BN18</f>
        <v>0</v>
      </c>
      <c r="BP18"/>
      <c r="BQ18"/>
    </row>
    <row r="19" spans="3:69" ht="30" customHeight="1">
      <c r="C19" s="32">
        <f aca="true" t="shared" si="9" ref="C19:C48">+C18+1</f>
        <v>2</v>
      </c>
      <c r="D19" s="58" t="s">
        <v>17</v>
      </c>
      <c r="E19" s="91"/>
      <c r="F19" s="89"/>
      <c r="G19" s="38"/>
      <c r="H19" s="39" t="s">
        <v>4</v>
      </c>
      <c r="I19" s="40"/>
      <c r="J19" s="41"/>
      <c r="K19" s="40" t="s">
        <v>4</v>
      </c>
      <c r="L19" s="40"/>
      <c r="M19" s="127"/>
      <c r="N19" s="111"/>
      <c r="O19" s="45">
        <f t="shared" si="0"/>
      </c>
      <c r="P19" s="82">
        <f t="shared" si="1"/>
      </c>
      <c r="Q19" s="7"/>
      <c r="R19" s="147">
        <f t="shared" si="2"/>
      </c>
      <c r="S19" s="147">
        <f t="shared" si="3"/>
      </c>
      <c r="T19" s="7"/>
      <c r="U19" s="210"/>
      <c r="V19" s="211"/>
      <c r="X19" s="48"/>
      <c r="Y19" s="86"/>
      <c r="Z19" s="212"/>
      <c r="AA19" s="213"/>
      <c r="AB19" s="214"/>
      <c r="AC19" s="124">
        <f>ROUNDDOWN(BN19/60,0)</f>
        <v>0</v>
      </c>
      <c r="AD19" s="101">
        <f t="shared" si="4"/>
        <v>0</v>
      </c>
      <c r="AE19" s="2"/>
      <c r="AF19" s="215">
        <f>ROUNDDOWN(BO19/60,0)</f>
        <v>0</v>
      </c>
      <c r="AG19" s="216"/>
      <c r="AH19" s="217">
        <f t="shared" si="5"/>
        <v>0</v>
      </c>
      <c r="AI19" s="218"/>
      <c r="AK19" s="371"/>
      <c r="AL19" s="372"/>
      <c r="AM19" s="372"/>
      <c r="AN19" s="372"/>
      <c r="AO19" s="372"/>
      <c r="AP19" s="372"/>
      <c r="AQ19" s="373"/>
      <c r="AU19" s="20">
        <f aca="true" t="shared" si="10" ref="AU19:AU48">+$AB$7-G19</f>
        <v>0</v>
      </c>
      <c r="AV19" s="25">
        <f>IF(AU19&lt;=-1,0,($AD$7-I19))</f>
        <v>0</v>
      </c>
      <c r="AW19" s="25">
        <f>IF(AND(AU19&lt;=0,AV19&lt;=-1),0,AV19)</f>
        <v>0</v>
      </c>
      <c r="AX19" s="25">
        <f>+I19-L19</f>
        <v>0</v>
      </c>
      <c r="AY19" s="20">
        <f aca="true" t="shared" si="11" ref="AY19:AY48">IF(IF(E19="勤務日",(+$AB$7-G19)*60,IF(E19="休日",(J19-G19)*60,))&lt;=-1,0,(IF(E19="勤務日",(+$AB$7-G19)*60,IF(E19="休日",(J19-G19)*60,))))</f>
        <v>0</v>
      </c>
      <c r="AZ19" s="3">
        <f aca="true" t="shared" si="12" ref="AZ19:AZ48">IF(OR(E19="休日",E19=""),AX19,(IF(AU19&lt;=-1,0,AW19)))</f>
        <v>0</v>
      </c>
      <c r="BA19" s="25">
        <f t="shared" si="6"/>
        <v>0</v>
      </c>
      <c r="BB19" s="8">
        <f aca="true" t="shared" si="13" ref="BB19:BB48">+J19-$AI$7</f>
        <v>0</v>
      </c>
      <c r="BC19" s="25">
        <f aca="true" t="shared" si="14" ref="BC19:BC48">IF(BB19&lt;=-1,0,(L19-$AL$7))</f>
        <v>0</v>
      </c>
      <c r="BD19" s="25">
        <f aca="true" t="shared" si="15" ref="BD19:BD48">IF(AND(BB19&lt;=0,BC19&lt;=-1),0,BC19)</f>
        <v>0</v>
      </c>
      <c r="BE19" s="164" t="b">
        <f aca="true" t="shared" si="16" ref="BE19:BE48">IF(IF(E19="勤務日",(+J19-$AI$7)*60,IF(E19="休日","0"))&lt;=-1,0,(IF(E19="勤務日",(+J19-$AI$7)*60,IF(E19="休日","0"))))</f>
        <v>0</v>
      </c>
      <c r="BF19" s="3">
        <f aca="true" t="shared" si="17" ref="BF19:BF48">IF(IF(E19="休日",0),(IF(BB19&lt;=-1,0,)),BD19)</f>
        <v>0</v>
      </c>
      <c r="BG19" s="25">
        <f t="shared" si="7"/>
        <v>0</v>
      </c>
      <c r="BH19" s="131" t="str">
        <f aca="true" t="shared" si="18" ref="BH19:BH48">IF(M19="","0",IF(M19&lt;=10000,(45-M19)))</f>
        <v>0</v>
      </c>
      <c r="BI19" s="25">
        <f t="shared" si="8"/>
        <v>0</v>
      </c>
      <c r="BJ19" s="96">
        <f>+BI19+BJ18</f>
        <v>0</v>
      </c>
      <c r="BK19" s="2"/>
      <c r="BL19" t="s">
        <v>28</v>
      </c>
      <c r="BN19" s="96">
        <f aca="true" t="shared" si="19" ref="BN19:BN48">+BN18+X19*60+Y19</f>
        <v>0</v>
      </c>
      <c r="BO19" s="20">
        <f aca="true" t="shared" si="20" ref="BO19:BO48">+BJ19+BN19</f>
        <v>0</v>
      </c>
      <c r="BP19"/>
      <c r="BQ19"/>
    </row>
    <row r="20" spans="3:69" ht="30" customHeight="1">
      <c r="C20" s="32">
        <f t="shared" si="9"/>
        <v>3</v>
      </c>
      <c r="D20" s="58" t="s">
        <v>18</v>
      </c>
      <c r="E20" s="91"/>
      <c r="F20" s="89"/>
      <c r="G20" s="38"/>
      <c r="H20" s="39" t="s">
        <v>4</v>
      </c>
      <c r="I20" s="40"/>
      <c r="J20" s="41"/>
      <c r="K20" s="40" t="s">
        <v>4</v>
      </c>
      <c r="L20" s="40"/>
      <c r="M20" s="127"/>
      <c r="N20" s="111"/>
      <c r="O20" s="45">
        <f t="shared" si="0"/>
      </c>
      <c r="P20" s="82">
        <f t="shared" si="1"/>
      </c>
      <c r="Q20" s="7"/>
      <c r="R20" s="147">
        <f t="shared" si="2"/>
      </c>
      <c r="S20" s="147">
        <f t="shared" si="3"/>
      </c>
      <c r="T20" s="7"/>
      <c r="U20" s="210"/>
      <c r="V20" s="211"/>
      <c r="X20" s="48"/>
      <c r="Y20" s="86"/>
      <c r="Z20" s="212"/>
      <c r="AA20" s="213"/>
      <c r="AB20" s="214"/>
      <c r="AC20" s="124">
        <f aca="true" t="shared" si="21" ref="AC20:AC48">ROUNDDOWN(BN20/60,0)</f>
        <v>0</v>
      </c>
      <c r="AD20" s="101">
        <f t="shared" si="4"/>
        <v>0</v>
      </c>
      <c r="AE20" s="2"/>
      <c r="AF20" s="215">
        <f aca="true" t="shared" si="22" ref="AF20:AF48">ROUNDDOWN(BO20/60,0)</f>
        <v>0</v>
      </c>
      <c r="AG20" s="216"/>
      <c r="AH20" s="217">
        <f t="shared" si="5"/>
        <v>0</v>
      </c>
      <c r="AI20" s="218"/>
      <c r="AK20" s="371"/>
      <c r="AL20" s="372"/>
      <c r="AM20" s="372"/>
      <c r="AN20" s="372"/>
      <c r="AO20" s="372"/>
      <c r="AP20" s="372"/>
      <c r="AQ20" s="373"/>
      <c r="AU20" s="20">
        <f t="shared" si="10"/>
        <v>0</v>
      </c>
      <c r="AV20" s="25">
        <f aca="true" t="shared" si="23" ref="AV20:AV48">IF(AU20&lt;=-1,0,($AD$7-I20))</f>
        <v>0</v>
      </c>
      <c r="AW20" s="25">
        <f aca="true" t="shared" si="24" ref="AW20:AW48">IF(AND(AU20&lt;=0,AV20&lt;=-1),0,AV20)</f>
        <v>0</v>
      </c>
      <c r="AX20" s="25">
        <f aca="true" t="shared" si="25" ref="AX20:AX48">+I20-L20</f>
        <v>0</v>
      </c>
      <c r="AY20" s="20">
        <f t="shared" si="11"/>
        <v>0</v>
      </c>
      <c r="AZ20" s="3">
        <f t="shared" si="12"/>
        <v>0</v>
      </c>
      <c r="BA20" s="25">
        <f t="shared" si="6"/>
        <v>0</v>
      </c>
      <c r="BB20" s="8">
        <f t="shared" si="13"/>
        <v>0</v>
      </c>
      <c r="BC20" s="25">
        <f t="shared" si="14"/>
        <v>0</v>
      </c>
      <c r="BD20" s="25">
        <f t="shared" si="15"/>
        <v>0</v>
      </c>
      <c r="BE20" s="164" t="b">
        <f t="shared" si="16"/>
        <v>0</v>
      </c>
      <c r="BF20" s="3">
        <f t="shared" si="17"/>
        <v>0</v>
      </c>
      <c r="BG20" s="25">
        <f t="shared" si="7"/>
        <v>0</v>
      </c>
      <c r="BH20" s="131" t="str">
        <f t="shared" si="18"/>
        <v>0</v>
      </c>
      <c r="BI20" s="25">
        <f t="shared" si="8"/>
        <v>0</v>
      </c>
      <c r="BJ20" s="96">
        <f aca="true" t="shared" si="26" ref="BJ20:BJ48">+BI20+BJ19</f>
        <v>0</v>
      </c>
      <c r="BK20"/>
      <c r="BL20" t="s">
        <v>29</v>
      </c>
      <c r="BN20" s="96">
        <f t="shared" si="19"/>
        <v>0</v>
      </c>
      <c r="BO20" s="20">
        <f t="shared" si="20"/>
        <v>0</v>
      </c>
      <c r="BP20"/>
      <c r="BQ20"/>
    </row>
    <row r="21" spans="3:69" ht="30" customHeight="1">
      <c r="C21" s="32">
        <f t="shared" si="9"/>
        <v>4</v>
      </c>
      <c r="D21" s="58" t="s">
        <v>12</v>
      </c>
      <c r="E21" s="91"/>
      <c r="F21" s="89"/>
      <c r="G21" s="38"/>
      <c r="H21" s="39" t="s">
        <v>4</v>
      </c>
      <c r="I21" s="40"/>
      <c r="J21" s="41"/>
      <c r="K21" s="40" t="s">
        <v>4</v>
      </c>
      <c r="L21" s="40"/>
      <c r="M21" s="127"/>
      <c r="N21" s="111"/>
      <c r="O21" s="45">
        <f t="shared" si="0"/>
      </c>
      <c r="P21" s="82">
        <f t="shared" si="1"/>
      </c>
      <c r="Q21" s="7"/>
      <c r="R21" s="147">
        <f t="shared" si="2"/>
      </c>
      <c r="S21" s="147">
        <f t="shared" si="3"/>
      </c>
      <c r="T21" s="7"/>
      <c r="U21" s="210"/>
      <c r="V21" s="211"/>
      <c r="X21" s="48"/>
      <c r="Y21" s="86"/>
      <c r="Z21" s="212"/>
      <c r="AA21" s="213"/>
      <c r="AB21" s="214"/>
      <c r="AC21" s="124">
        <f t="shared" si="21"/>
        <v>0</v>
      </c>
      <c r="AD21" s="101">
        <f t="shared" si="4"/>
        <v>0</v>
      </c>
      <c r="AE21" s="2"/>
      <c r="AF21" s="215">
        <f t="shared" si="22"/>
        <v>0</v>
      </c>
      <c r="AG21" s="216"/>
      <c r="AH21" s="217">
        <f t="shared" si="5"/>
        <v>0</v>
      </c>
      <c r="AI21" s="218"/>
      <c r="AK21" s="371"/>
      <c r="AL21" s="372"/>
      <c r="AM21" s="372"/>
      <c r="AN21" s="372"/>
      <c r="AO21" s="372"/>
      <c r="AP21" s="372"/>
      <c r="AQ21" s="373"/>
      <c r="AU21" s="20">
        <f t="shared" si="10"/>
        <v>0</v>
      </c>
      <c r="AV21" s="25">
        <f t="shared" si="23"/>
        <v>0</v>
      </c>
      <c r="AW21" s="25">
        <f t="shared" si="24"/>
        <v>0</v>
      </c>
      <c r="AX21" s="25">
        <f t="shared" si="25"/>
        <v>0</v>
      </c>
      <c r="AY21" s="20">
        <f t="shared" si="11"/>
        <v>0</v>
      </c>
      <c r="AZ21" s="3">
        <f t="shared" si="12"/>
        <v>0</v>
      </c>
      <c r="BA21" s="25">
        <f t="shared" si="6"/>
        <v>0</v>
      </c>
      <c r="BB21" s="8">
        <f t="shared" si="13"/>
        <v>0</v>
      </c>
      <c r="BC21" s="25">
        <f t="shared" si="14"/>
        <v>0</v>
      </c>
      <c r="BD21" s="25">
        <f t="shared" si="15"/>
        <v>0</v>
      </c>
      <c r="BE21" s="164" t="b">
        <f t="shared" si="16"/>
        <v>0</v>
      </c>
      <c r="BF21" s="3">
        <f t="shared" si="17"/>
        <v>0</v>
      </c>
      <c r="BG21" s="25">
        <f t="shared" si="7"/>
        <v>0</v>
      </c>
      <c r="BH21" s="131" t="str">
        <f t="shared" si="18"/>
        <v>0</v>
      </c>
      <c r="BI21" s="25">
        <f t="shared" si="8"/>
        <v>0</v>
      </c>
      <c r="BJ21" s="96">
        <f t="shared" si="26"/>
        <v>0</v>
      </c>
      <c r="BK21"/>
      <c r="BL21" t="s">
        <v>30</v>
      </c>
      <c r="BN21" s="96">
        <f t="shared" si="19"/>
        <v>0</v>
      </c>
      <c r="BO21" s="20">
        <f t="shared" si="20"/>
        <v>0</v>
      </c>
      <c r="BP21"/>
      <c r="BQ21"/>
    </row>
    <row r="22" spans="3:69" ht="30" customHeight="1">
      <c r="C22" s="32">
        <f t="shared" si="9"/>
        <v>5</v>
      </c>
      <c r="D22" s="58" t="s">
        <v>13</v>
      </c>
      <c r="E22" s="91"/>
      <c r="F22" s="89"/>
      <c r="G22" s="38"/>
      <c r="H22" s="39" t="s">
        <v>4</v>
      </c>
      <c r="I22" s="40"/>
      <c r="J22" s="41"/>
      <c r="K22" s="40" t="s">
        <v>4</v>
      </c>
      <c r="L22" s="40"/>
      <c r="M22" s="127"/>
      <c r="N22" s="111"/>
      <c r="O22" s="45">
        <f t="shared" si="0"/>
      </c>
      <c r="P22" s="82">
        <f t="shared" si="1"/>
      </c>
      <c r="Q22" s="7"/>
      <c r="R22" s="147">
        <f t="shared" si="2"/>
      </c>
      <c r="S22" s="147">
        <f t="shared" si="3"/>
      </c>
      <c r="T22" s="7"/>
      <c r="U22" s="210"/>
      <c r="V22" s="211"/>
      <c r="X22" s="48"/>
      <c r="Y22" s="86"/>
      <c r="Z22" s="212"/>
      <c r="AA22" s="213"/>
      <c r="AB22" s="214"/>
      <c r="AC22" s="124">
        <f t="shared" si="21"/>
        <v>0</v>
      </c>
      <c r="AD22" s="101">
        <f t="shared" si="4"/>
        <v>0</v>
      </c>
      <c r="AE22" s="2"/>
      <c r="AF22" s="215">
        <f t="shared" si="22"/>
        <v>0</v>
      </c>
      <c r="AG22" s="216"/>
      <c r="AH22" s="217">
        <f t="shared" si="5"/>
        <v>0</v>
      </c>
      <c r="AI22" s="218"/>
      <c r="AK22" s="371"/>
      <c r="AL22" s="372"/>
      <c r="AM22" s="372"/>
      <c r="AN22" s="372"/>
      <c r="AO22" s="372"/>
      <c r="AP22" s="372"/>
      <c r="AQ22" s="373"/>
      <c r="AU22" s="20">
        <f t="shared" si="10"/>
        <v>0</v>
      </c>
      <c r="AV22" s="25">
        <f t="shared" si="23"/>
        <v>0</v>
      </c>
      <c r="AW22" s="25">
        <f t="shared" si="24"/>
        <v>0</v>
      </c>
      <c r="AX22" s="25">
        <f t="shared" si="25"/>
        <v>0</v>
      </c>
      <c r="AY22" s="20">
        <f t="shared" si="11"/>
        <v>0</v>
      </c>
      <c r="AZ22" s="3">
        <f t="shared" si="12"/>
        <v>0</v>
      </c>
      <c r="BA22" s="25">
        <f t="shared" si="6"/>
        <v>0</v>
      </c>
      <c r="BB22" s="8">
        <f t="shared" si="13"/>
        <v>0</v>
      </c>
      <c r="BC22" s="25">
        <f t="shared" si="14"/>
        <v>0</v>
      </c>
      <c r="BD22" s="25">
        <f t="shared" si="15"/>
        <v>0</v>
      </c>
      <c r="BE22" s="164" t="b">
        <f t="shared" si="16"/>
        <v>0</v>
      </c>
      <c r="BF22" s="3">
        <f t="shared" si="17"/>
        <v>0</v>
      </c>
      <c r="BG22" s="25">
        <f t="shared" si="7"/>
        <v>0</v>
      </c>
      <c r="BH22" s="131" t="str">
        <f t="shared" si="18"/>
        <v>0</v>
      </c>
      <c r="BI22" s="25">
        <f t="shared" si="8"/>
        <v>0</v>
      </c>
      <c r="BJ22" s="96">
        <f t="shared" si="26"/>
        <v>0</v>
      </c>
      <c r="BK22"/>
      <c r="BL22" t="s">
        <v>31</v>
      </c>
      <c r="BN22" s="96">
        <f t="shared" si="19"/>
        <v>0</v>
      </c>
      <c r="BO22" s="20">
        <f t="shared" si="20"/>
        <v>0</v>
      </c>
      <c r="BP22"/>
      <c r="BQ22"/>
    </row>
    <row r="23" spans="3:69" ht="30" customHeight="1">
      <c r="C23" s="32">
        <f t="shared" si="9"/>
        <v>6</v>
      </c>
      <c r="D23" s="58" t="s">
        <v>14</v>
      </c>
      <c r="E23" s="91"/>
      <c r="F23" s="89"/>
      <c r="G23" s="38"/>
      <c r="H23" s="39" t="s">
        <v>4</v>
      </c>
      <c r="I23" s="40"/>
      <c r="J23" s="41"/>
      <c r="K23" s="39" t="s">
        <v>4</v>
      </c>
      <c r="L23" s="40"/>
      <c r="M23" s="127"/>
      <c r="N23" s="111"/>
      <c r="O23" s="45">
        <f t="shared" si="0"/>
      </c>
      <c r="P23" s="82">
        <f t="shared" si="1"/>
      </c>
      <c r="Q23" s="7"/>
      <c r="R23" s="147">
        <f t="shared" si="2"/>
      </c>
      <c r="S23" s="147">
        <f t="shared" si="3"/>
      </c>
      <c r="T23" s="7"/>
      <c r="U23" s="210"/>
      <c r="V23" s="211"/>
      <c r="X23" s="48"/>
      <c r="Y23" s="86"/>
      <c r="Z23" s="212"/>
      <c r="AA23" s="213"/>
      <c r="AB23" s="214"/>
      <c r="AC23" s="124">
        <f t="shared" si="21"/>
        <v>0</v>
      </c>
      <c r="AD23" s="101">
        <f t="shared" si="4"/>
        <v>0</v>
      </c>
      <c r="AE23" s="2"/>
      <c r="AF23" s="215">
        <f t="shared" si="22"/>
        <v>0</v>
      </c>
      <c r="AG23" s="216"/>
      <c r="AH23" s="217">
        <f t="shared" si="5"/>
        <v>0</v>
      </c>
      <c r="AI23" s="218"/>
      <c r="AK23" s="371"/>
      <c r="AL23" s="372"/>
      <c r="AM23" s="372"/>
      <c r="AN23" s="372"/>
      <c r="AO23" s="372"/>
      <c r="AP23" s="372"/>
      <c r="AQ23" s="373"/>
      <c r="AU23" s="20">
        <f t="shared" si="10"/>
        <v>0</v>
      </c>
      <c r="AV23" s="25">
        <f t="shared" si="23"/>
        <v>0</v>
      </c>
      <c r="AW23" s="25">
        <f t="shared" si="24"/>
        <v>0</v>
      </c>
      <c r="AX23" s="25">
        <f t="shared" si="25"/>
        <v>0</v>
      </c>
      <c r="AY23" s="20">
        <f t="shared" si="11"/>
        <v>0</v>
      </c>
      <c r="AZ23" s="3">
        <f t="shared" si="12"/>
        <v>0</v>
      </c>
      <c r="BA23" s="25">
        <f t="shared" si="6"/>
        <v>0</v>
      </c>
      <c r="BB23" s="8">
        <f t="shared" si="13"/>
        <v>0</v>
      </c>
      <c r="BC23" s="25">
        <f t="shared" si="14"/>
        <v>0</v>
      </c>
      <c r="BD23" s="25">
        <f t="shared" si="15"/>
        <v>0</v>
      </c>
      <c r="BE23" s="164" t="b">
        <f t="shared" si="16"/>
        <v>0</v>
      </c>
      <c r="BF23" s="3">
        <f t="shared" si="17"/>
        <v>0</v>
      </c>
      <c r="BG23" s="25">
        <f t="shared" si="7"/>
        <v>0</v>
      </c>
      <c r="BH23" s="131" t="str">
        <f t="shared" si="18"/>
        <v>0</v>
      </c>
      <c r="BI23" s="25">
        <f t="shared" si="8"/>
        <v>0</v>
      </c>
      <c r="BJ23" s="96">
        <f t="shared" si="26"/>
        <v>0</v>
      </c>
      <c r="BK23"/>
      <c r="BL23" t="s">
        <v>37</v>
      </c>
      <c r="BN23" s="96">
        <f t="shared" si="19"/>
        <v>0</v>
      </c>
      <c r="BO23" s="20">
        <f t="shared" si="20"/>
        <v>0</v>
      </c>
      <c r="BP23"/>
      <c r="BQ23"/>
    </row>
    <row r="24" spans="3:69" ht="30" customHeight="1">
      <c r="C24" s="32">
        <f t="shared" si="9"/>
        <v>7</v>
      </c>
      <c r="D24" s="58" t="s">
        <v>15</v>
      </c>
      <c r="E24" s="91"/>
      <c r="F24" s="89"/>
      <c r="G24" s="38"/>
      <c r="H24" s="39" t="s">
        <v>4</v>
      </c>
      <c r="I24" s="40"/>
      <c r="J24" s="41"/>
      <c r="K24" s="39" t="s">
        <v>4</v>
      </c>
      <c r="L24" s="40"/>
      <c r="M24" s="127"/>
      <c r="N24" s="111"/>
      <c r="O24" s="45">
        <f t="shared" si="0"/>
      </c>
      <c r="P24" s="82">
        <f t="shared" si="1"/>
      </c>
      <c r="Q24" s="7"/>
      <c r="R24" s="147">
        <f t="shared" si="2"/>
      </c>
      <c r="S24" s="147">
        <f t="shared" si="3"/>
      </c>
      <c r="T24" s="7"/>
      <c r="U24" s="210"/>
      <c r="V24" s="211"/>
      <c r="X24" s="48"/>
      <c r="Y24" s="86"/>
      <c r="Z24" s="212"/>
      <c r="AA24" s="213"/>
      <c r="AB24" s="214"/>
      <c r="AC24" s="124">
        <f t="shared" si="21"/>
        <v>0</v>
      </c>
      <c r="AD24" s="101">
        <f t="shared" si="4"/>
        <v>0</v>
      </c>
      <c r="AE24" s="2"/>
      <c r="AF24" s="215">
        <f t="shared" si="22"/>
        <v>0</v>
      </c>
      <c r="AG24" s="216"/>
      <c r="AH24" s="217">
        <f t="shared" si="5"/>
        <v>0</v>
      </c>
      <c r="AI24" s="218"/>
      <c r="AK24" s="371"/>
      <c r="AL24" s="372"/>
      <c r="AM24" s="372"/>
      <c r="AN24" s="372"/>
      <c r="AO24" s="372"/>
      <c r="AP24" s="372"/>
      <c r="AQ24" s="373"/>
      <c r="AU24" s="20">
        <f t="shared" si="10"/>
        <v>0</v>
      </c>
      <c r="AV24" s="25">
        <f t="shared" si="23"/>
        <v>0</v>
      </c>
      <c r="AW24" s="25">
        <f t="shared" si="24"/>
        <v>0</v>
      </c>
      <c r="AX24" s="25">
        <f t="shared" si="25"/>
        <v>0</v>
      </c>
      <c r="AY24" s="20">
        <f t="shared" si="11"/>
        <v>0</v>
      </c>
      <c r="AZ24" s="3">
        <f t="shared" si="12"/>
        <v>0</v>
      </c>
      <c r="BA24" s="25">
        <f t="shared" si="6"/>
        <v>0</v>
      </c>
      <c r="BB24" s="8">
        <f t="shared" si="13"/>
        <v>0</v>
      </c>
      <c r="BC24" s="25">
        <f t="shared" si="14"/>
        <v>0</v>
      </c>
      <c r="BD24" s="25">
        <f t="shared" si="15"/>
        <v>0</v>
      </c>
      <c r="BE24" s="164" t="b">
        <f t="shared" si="16"/>
        <v>0</v>
      </c>
      <c r="BF24" s="3">
        <f t="shared" si="17"/>
        <v>0</v>
      </c>
      <c r="BG24" s="25">
        <f t="shared" si="7"/>
        <v>0</v>
      </c>
      <c r="BH24" s="131" t="str">
        <f t="shared" si="18"/>
        <v>0</v>
      </c>
      <c r="BI24" s="25">
        <f t="shared" si="8"/>
        <v>0</v>
      </c>
      <c r="BJ24" s="96">
        <f t="shared" si="26"/>
        <v>0</v>
      </c>
      <c r="BK24"/>
      <c r="BL24" t="s">
        <v>38</v>
      </c>
      <c r="BN24" s="96">
        <f t="shared" si="19"/>
        <v>0</v>
      </c>
      <c r="BO24" s="20">
        <f t="shared" si="20"/>
        <v>0</v>
      </c>
      <c r="BP24"/>
      <c r="BQ24"/>
    </row>
    <row r="25" spans="3:69" ht="30" customHeight="1">
      <c r="C25" s="32">
        <f t="shared" si="9"/>
        <v>8</v>
      </c>
      <c r="D25" s="58" t="s">
        <v>16</v>
      </c>
      <c r="E25" s="91"/>
      <c r="F25" s="89"/>
      <c r="G25" s="38"/>
      <c r="H25" s="39" t="s">
        <v>4</v>
      </c>
      <c r="I25" s="40"/>
      <c r="J25" s="41"/>
      <c r="K25" s="39" t="s">
        <v>4</v>
      </c>
      <c r="L25" s="40"/>
      <c r="M25" s="127"/>
      <c r="N25" s="111"/>
      <c r="O25" s="45">
        <f t="shared" si="0"/>
      </c>
      <c r="P25" s="82">
        <f t="shared" si="1"/>
      </c>
      <c r="Q25" s="7"/>
      <c r="R25" s="147">
        <f t="shared" si="2"/>
      </c>
      <c r="S25" s="147">
        <f t="shared" si="3"/>
      </c>
      <c r="T25" s="7"/>
      <c r="U25" s="210"/>
      <c r="V25" s="211"/>
      <c r="X25" s="48"/>
      <c r="Y25" s="86"/>
      <c r="Z25" s="212"/>
      <c r="AA25" s="213"/>
      <c r="AB25" s="214"/>
      <c r="AC25" s="124">
        <f t="shared" si="21"/>
        <v>0</v>
      </c>
      <c r="AD25" s="101">
        <f t="shared" si="4"/>
        <v>0</v>
      </c>
      <c r="AE25" s="2"/>
      <c r="AF25" s="215">
        <f t="shared" si="22"/>
        <v>0</v>
      </c>
      <c r="AG25" s="216"/>
      <c r="AH25" s="217">
        <f t="shared" si="5"/>
        <v>0</v>
      </c>
      <c r="AI25" s="218"/>
      <c r="AK25" s="371"/>
      <c r="AL25" s="372"/>
      <c r="AM25" s="372"/>
      <c r="AN25" s="372"/>
      <c r="AO25" s="372"/>
      <c r="AP25" s="372"/>
      <c r="AQ25" s="373"/>
      <c r="AU25" s="20">
        <f t="shared" si="10"/>
        <v>0</v>
      </c>
      <c r="AV25" s="25">
        <f t="shared" si="23"/>
        <v>0</v>
      </c>
      <c r="AW25" s="25">
        <f t="shared" si="24"/>
        <v>0</v>
      </c>
      <c r="AX25" s="25">
        <f t="shared" si="25"/>
        <v>0</v>
      </c>
      <c r="AY25" s="20">
        <f t="shared" si="11"/>
        <v>0</v>
      </c>
      <c r="AZ25" s="3">
        <f t="shared" si="12"/>
        <v>0</v>
      </c>
      <c r="BA25" s="25">
        <f t="shared" si="6"/>
        <v>0</v>
      </c>
      <c r="BB25" s="8">
        <f t="shared" si="13"/>
        <v>0</v>
      </c>
      <c r="BC25" s="25">
        <f t="shared" si="14"/>
        <v>0</v>
      </c>
      <c r="BD25" s="25">
        <f t="shared" si="15"/>
        <v>0</v>
      </c>
      <c r="BE25" s="164" t="b">
        <f t="shared" si="16"/>
        <v>0</v>
      </c>
      <c r="BF25" s="3">
        <f t="shared" si="17"/>
        <v>0</v>
      </c>
      <c r="BG25" s="25">
        <f t="shared" si="7"/>
        <v>0</v>
      </c>
      <c r="BH25" s="131" t="str">
        <f t="shared" si="18"/>
        <v>0</v>
      </c>
      <c r="BI25" s="25">
        <f t="shared" si="8"/>
        <v>0</v>
      </c>
      <c r="BJ25" s="96">
        <f t="shared" si="26"/>
        <v>0</v>
      </c>
      <c r="BK25"/>
      <c r="BL25" t="s">
        <v>39</v>
      </c>
      <c r="BN25" s="96">
        <f t="shared" si="19"/>
        <v>0</v>
      </c>
      <c r="BO25" s="20">
        <f t="shared" si="20"/>
        <v>0</v>
      </c>
      <c r="BP25"/>
      <c r="BQ25"/>
    </row>
    <row r="26" spans="3:69" ht="30" customHeight="1">
      <c r="C26" s="32">
        <f t="shared" si="9"/>
        <v>9</v>
      </c>
      <c r="D26" s="58" t="s">
        <v>17</v>
      </c>
      <c r="E26" s="91"/>
      <c r="F26" s="89"/>
      <c r="G26" s="38"/>
      <c r="H26" s="39" t="s">
        <v>4</v>
      </c>
      <c r="I26" s="40"/>
      <c r="J26" s="41"/>
      <c r="K26" s="39" t="s">
        <v>4</v>
      </c>
      <c r="L26" s="40"/>
      <c r="M26" s="127"/>
      <c r="N26" s="111"/>
      <c r="O26" s="45">
        <f t="shared" si="0"/>
      </c>
      <c r="P26" s="82">
        <f t="shared" si="1"/>
      </c>
      <c r="Q26" s="7"/>
      <c r="R26" s="147">
        <f t="shared" si="2"/>
      </c>
      <c r="S26" s="147">
        <f t="shared" si="3"/>
      </c>
      <c r="T26" s="7"/>
      <c r="U26" s="210"/>
      <c r="V26" s="211"/>
      <c r="X26" s="48"/>
      <c r="Y26" s="86"/>
      <c r="Z26" s="212"/>
      <c r="AA26" s="213"/>
      <c r="AB26" s="214"/>
      <c r="AC26" s="124">
        <f t="shared" si="21"/>
        <v>0</v>
      </c>
      <c r="AD26" s="101">
        <f t="shared" si="4"/>
        <v>0</v>
      </c>
      <c r="AE26" s="2"/>
      <c r="AF26" s="215">
        <f t="shared" si="22"/>
        <v>0</v>
      </c>
      <c r="AG26" s="216"/>
      <c r="AH26" s="217">
        <f t="shared" si="5"/>
        <v>0</v>
      </c>
      <c r="AI26" s="218"/>
      <c r="AK26" s="371"/>
      <c r="AL26" s="372"/>
      <c r="AM26" s="372"/>
      <c r="AN26" s="372"/>
      <c r="AO26" s="372"/>
      <c r="AP26" s="372"/>
      <c r="AQ26" s="373"/>
      <c r="AU26" s="20">
        <f t="shared" si="10"/>
        <v>0</v>
      </c>
      <c r="AV26" s="25">
        <f t="shared" si="23"/>
        <v>0</v>
      </c>
      <c r="AW26" s="25">
        <f t="shared" si="24"/>
        <v>0</v>
      </c>
      <c r="AX26" s="25">
        <f t="shared" si="25"/>
        <v>0</v>
      </c>
      <c r="AY26" s="20">
        <f t="shared" si="11"/>
        <v>0</v>
      </c>
      <c r="AZ26" s="3">
        <f t="shared" si="12"/>
        <v>0</v>
      </c>
      <c r="BA26" s="25">
        <f t="shared" si="6"/>
        <v>0</v>
      </c>
      <c r="BB26" s="8">
        <f t="shared" si="13"/>
        <v>0</v>
      </c>
      <c r="BC26" s="25">
        <f t="shared" si="14"/>
        <v>0</v>
      </c>
      <c r="BD26" s="25">
        <f t="shared" si="15"/>
        <v>0</v>
      </c>
      <c r="BE26" s="164" t="b">
        <f t="shared" si="16"/>
        <v>0</v>
      </c>
      <c r="BF26" s="3">
        <f t="shared" si="17"/>
        <v>0</v>
      </c>
      <c r="BG26" s="25">
        <f t="shared" si="7"/>
        <v>0</v>
      </c>
      <c r="BH26" s="131" t="str">
        <f t="shared" si="18"/>
        <v>0</v>
      </c>
      <c r="BI26" s="25">
        <f t="shared" si="8"/>
        <v>0</v>
      </c>
      <c r="BJ26" s="96">
        <f t="shared" si="26"/>
        <v>0</v>
      </c>
      <c r="BK26"/>
      <c r="BL26" s="6" t="s">
        <v>32</v>
      </c>
      <c r="BN26" s="96">
        <f t="shared" si="19"/>
        <v>0</v>
      </c>
      <c r="BO26" s="20">
        <f t="shared" si="20"/>
        <v>0</v>
      </c>
      <c r="BP26"/>
      <c r="BQ26"/>
    </row>
    <row r="27" spans="3:69" ht="30" customHeight="1">
      <c r="C27" s="32">
        <f t="shared" si="9"/>
        <v>10</v>
      </c>
      <c r="D27" s="58" t="s">
        <v>18</v>
      </c>
      <c r="E27" s="91"/>
      <c r="F27" s="89"/>
      <c r="G27" s="38"/>
      <c r="H27" s="39" t="s">
        <v>4</v>
      </c>
      <c r="I27" s="40"/>
      <c r="J27" s="41"/>
      <c r="K27" s="39" t="s">
        <v>4</v>
      </c>
      <c r="L27" s="40"/>
      <c r="M27" s="127"/>
      <c r="N27" s="111"/>
      <c r="O27" s="45">
        <f t="shared" si="0"/>
      </c>
      <c r="P27" s="82">
        <f t="shared" si="1"/>
      </c>
      <c r="Q27" s="7"/>
      <c r="R27" s="147">
        <f t="shared" si="2"/>
      </c>
      <c r="S27" s="147">
        <f t="shared" si="3"/>
      </c>
      <c r="T27" s="7"/>
      <c r="U27" s="210"/>
      <c r="V27" s="211"/>
      <c r="X27" s="48"/>
      <c r="Y27" s="86"/>
      <c r="Z27" s="212"/>
      <c r="AA27" s="213"/>
      <c r="AB27" s="214"/>
      <c r="AC27" s="124">
        <f t="shared" si="21"/>
        <v>0</v>
      </c>
      <c r="AD27" s="101">
        <f t="shared" si="4"/>
        <v>0</v>
      </c>
      <c r="AE27" s="2"/>
      <c r="AF27" s="215">
        <f t="shared" si="22"/>
        <v>0</v>
      </c>
      <c r="AG27" s="216"/>
      <c r="AH27" s="217">
        <f t="shared" si="5"/>
        <v>0</v>
      </c>
      <c r="AI27" s="218"/>
      <c r="AK27" s="371"/>
      <c r="AL27" s="372"/>
      <c r="AM27" s="372"/>
      <c r="AN27" s="372"/>
      <c r="AO27" s="372"/>
      <c r="AP27" s="372"/>
      <c r="AQ27" s="373"/>
      <c r="AU27" s="20">
        <f t="shared" si="10"/>
        <v>0</v>
      </c>
      <c r="AV27" s="25">
        <f t="shared" si="23"/>
        <v>0</v>
      </c>
      <c r="AW27" s="25">
        <f t="shared" si="24"/>
        <v>0</v>
      </c>
      <c r="AX27" s="25">
        <f t="shared" si="25"/>
        <v>0</v>
      </c>
      <c r="AY27" s="20">
        <f t="shared" si="11"/>
        <v>0</v>
      </c>
      <c r="AZ27" s="3">
        <f t="shared" si="12"/>
        <v>0</v>
      </c>
      <c r="BA27" s="25">
        <f t="shared" si="6"/>
        <v>0</v>
      </c>
      <c r="BB27" s="8">
        <f t="shared" si="13"/>
        <v>0</v>
      </c>
      <c r="BC27" s="25">
        <f t="shared" si="14"/>
        <v>0</v>
      </c>
      <c r="BD27" s="25">
        <f t="shared" si="15"/>
        <v>0</v>
      </c>
      <c r="BE27" s="164" t="b">
        <f t="shared" si="16"/>
        <v>0</v>
      </c>
      <c r="BF27" s="3">
        <f t="shared" si="17"/>
        <v>0</v>
      </c>
      <c r="BG27" s="25">
        <f t="shared" si="7"/>
        <v>0</v>
      </c>
      <c r="BH27" s="131" t="str">
        <f t="shared" si="18"/>
        <v>0</v>
      </c>
      <c r="BI27" s="25">
        <f t="shared" si="8"/>
        <v>0</v>
      </c>
      <c r="BJ27" s="96">
        <f t="shared" si="26"/>
        <v>0</v>
      </c>
      <c r="BK27"/>
      <c r="BL27" s="6" t="s">
        <v>33</v>
      </c>
      <c r="BN27" s="96">
        <f t="shared" si="19"/>
        <v>0</v>
      </c>
      <c r="BO27" s="20">
        <f t="shared" si="20"/>
        <v>0</v>
      </c>
      <c r="BP27"/>
      <c r="BQ27"/>
    </row>
    <row r="28" spans="3:69" ht="30" customHeight="1">
      <c r="C28" s="32">
        <f t="shared" si="9"/>
        <v>11</v>
      </c>
      <c r="D28" s="58" t="s">
        <v>12</v>
      </c>
      <c r="E28" s="91"/>
      <c r="F28" s="89"/>
      <c r="G28" s="38"/>
      <c r="H28" s="39" t="s">
        <v>4</v>
      </c>
      <c r="I28" s="40"/>
      <c r="J28" s="41"/>
      <c r="K28" s="39" t="s">
        <v>4</v>
      </c>
      <c r="L28" s="40"/>
      <c r="M28" s="127"/>
      <c r="N28" s="111"/>
      <c r="O28" s="45">
        <f t="shared" si="0"/>
      </c>
      <c r="P28" s="82">
        <f t="shared" si="1"/>
      </c>
      <c r="Q28" s="7"/>
      <c r="R28" s="147">
        <f t="shared" si="2"/>
      </c>
      <c r="S28" s="147">
        <f t="shared" si="3"/>
      </c>
      <c r="T28" s="7"/>
      <c r="U28" s="210"/>
      <c r="V28" s="211"/>
      <c r="X28" s="48"/>
      <c r="Y28" s="86"/>
      <c r="Z28" s="212"/>
      <c r="AA28" s="213"/>
      <c r="AB28" s="214"/>
      <c r="AC28" s="124">
        <f t="shared" si="21"/>
        <v>0</v>
      </c>
      <c r="AD28" s="101">
        <f t="shared" si="4"/>
        <v>0</v>
      </c>
      <c r="AE28" s="2"/>
      <c r="AF28" s="215">
        <f t="shared" si="22"/>
        <v>0</v>
      </c>
      <c r="AG28" s="216"/>
      <c r="AH28" s="217">
        <f t="shared" si="5"/>
        <v>0</v>
      </c>
      <c r="AI28" s="218"/>
      <c r="AK28" s="371"/>
      <c r="AL28" s="372"/>
      <c r="AM28" s="372"/>
      <c r="AN28" s="372"/>
      <c r="AO28" s="372"/>
      <c r="AP28" s="372"/>
      <c r="AQ28" s="373"/>
      <c r="AU28" s="20">
        <f t="shared" si="10"/>
        <v>0</v>
      </c>
      <c r="AV28" s="25">
        <f t="shared" si="23"/>
        <v>0</v>
      </c>
      <c r="AW28" s="25">
        <f t="shared" si="24"/>
        <v>0</v>
      </c>
      <c r="AX28" s="25">
        <f t="shared" si="25"/>
        <v>0</v>
      </c>
      <c r="AY28" s="20">
        <f t="shared" si="11"/>
        <v>0</v>
      </c>
      <c r="AZ28" s="3">
        <f t="shared" si="12"/>
        <v>0</v>
      </c>
      <c r="BA28" s="25">
        <f t="shared" si="6"/>
        <v>0</v>
      </c>
      <c r="BB28" s="8">
        <f t="shared" si="13"/>
        <v>0</v>
      </c>
      <c r="BC28" s="25">
        <f t="shared" si="14"/>
        <v>0</v>
      </c>
      <c r="BD28" s="25">
        <f t="shared" si="15"/>
        <v>0</v>
      </c>
      <c r="BE28" s="164" t="b">
        <f t="shared" si="16"/>
        <v>0</v>
      </c>
      <c r="BF28" s="3">
        <f t="shared" si="17"/>
        <v>0</v>
      </c>
      <c r="BG28" s="25">
        <f t="shared" si="7"/>
        <v>0</v>
      </c>
      <c r="BH28" s="131" t="str">
        <f t="shared" si="18"/>
        <v>0</v>
      </c>
      <c r="BI28" s="25">
        <f t="shared" si="8"/>
        <v>0</v>
      </c>
      <c r="BJ28" s="96">
        <f t="shared" si="26"/>
        <v>0</v>
      </c>
      <c r="BK28"/>
      <c r="BL28" s="6" t="s">
        <v>34</v>
      </c>
      <c r="BN28" s="96">
        <f t="shared" si="19"/>
        <v>0</v>
      </c>
      <c r="BO28" s="20">
        <f t="shared" si="20"/>
        <v>0</v>
      </c>
      <c r="BP28"/>
      <c r="BQ28"/>
    </row>
    <row r="29" spans="3:69" ht="30" customHeight="1">
      <c r="C29" s="32">
        <f t="shared" si="9"/>
        <v>12</v>
      </c>
      <c r="D29" s="58" t="s">
        <v>13</v>
      </c>
      <c r="E29" s="91"/>
      <c r="F29" s="89"/>
      <c r="G29" s="38"/>
      <c r="H29" s="39" t="s">
        <v>4</v>
      </c>
      <c r="I29" s="40"/>
      <c r="J29" s="41"/>
      <c r="K29" s="39" t="s">
        <v>4</v>
      </c>
      <c r="L29" s="40"/>
      <c r="M29" s="127"/>
      <c r="N29" s="111"/>
      <c r="O29" s="45">
        <f t="shared" si="0"/>
      </c>
      <c r="P29" s="82">
        <f t="shared" si="1"/>
      </c>
      <c r="Q29" s="7"/>
      <c r="R29" s="147">
        <f t="shared" si="2"/>
      </c>
      <c r="S29" s="147">
        <f t="shared" si="3"/>
      </c>
      <c r="T29" s="7"/>
      <c r="U29" s="210"/>
      <c r="V29" s="211"/>
      <c r="X29" s="48"/>
      <c r="Y29" s="86"/>
      <c r="Z29" s="212"/>
      <c r="AA29" s="213"/>
      <c r="AB29" s="214"/>
      <c r="AC29" s="124">
        <f t="shared" si="21"/>
        <v>0</v>
      </c>
      <c r="AD29" s="101">
        <f t="shared" si="4"/>
        <v>0</v>
      </c>
      <c r="AE29" s="2"/>
      <c r="AF29" s="215">
        <f t="shared" si="22"/>
        <v>0</v>
      </c>
      <c r="AG29" s="216"/>
      <c r="AH29" s="217">
        <f t="shared" si="5"/>
        <v>0</v>
      </c>
      <c r="AI29" s="218"/>
      <c r="AK29" s="371"/>
      <c r="AL29" s="372"/>
      <c r="AM29" s="372"/>
      <c r="AN29" s="372"/>
      <c r="AO29" s="372"/>
      <c r="AP29" s="372"/>
      <c r="AQ29" s="373"/>
      <c r="AU29" s="20">
        <f t="shared" si="10"/>
        <v>0</v>
      </c>
      <c r="AV29" s="25">
        <f t="shared" si="23"/>
        <v>0</v>
      </c>
      <c r="AW29" s="25">
        <f t="shared" si="24"/>
        <v>0</v>
      </c>
      <c r="AX29" s="25">
        <f t="shared" si="25"/>
        <v>0</v>
      </c>
      <c r="AY29" s="20">
        <f t="shared" si="11"/>
        <v>0</v>
      </c>
      <c r="AZ29" s="3">
        <f t="shared" si="12"/>
        <v>0</v>
      </c>
      <c r="BA29" s="25">
        <f t="shared" si="6"/>
        <v>0</v>
      </c>
      <c r="BB29" s="8">
        <f t="shared" si="13"/>
        <v>0</v>
      </c>
      <c r="BC29" s="25">
        <f t="shared" si="14"/>
        <v>0</v>
      </c>
      <c r="BD29" s="25">
        <f t="shared" si="15"/>
        <v>0</v>
      </c>
      <c r="BE29" s="164" t="b">
        <f t="shared" si="16"/>
        <v>0</v>
      </c>
      <c r="BF29" s="3">
        <f t="shared" si="17"/>
        <v>0</v>
      </c>
      <c r="BG29" s="25">
        <f t="shared" si="7"/>
        <v>0</v>
      </c>
      <c r="BH29" s="131" t="str">
        <f t="shared" si="18"/>
        <v>0</v>
      </c>
      <c r="BI29" s="25">
        <f t="shared" si="8"/>
        <v>0</v>
      </c>
      <c r="BJ29" s="96">
        <f t="shared" si="26"/>
        <v>0</v>
      </c>
      <c r="BK29"/>
      <c r="BL29" t="s">
        <v>35</v>
      </c>
      <c r="BN29" s="96">
        <f t="shared" si="19"/>
        <v>0</v>
      </c>
      <c r="BO29" s="20">
        <f t="shared" si="20"/>
        <v>0</v>
      </c>
      <c r="BP29"/>
      <c r="BQ29"/>
    </row>
    <row r="30" spans="3:69" ht="30" customHeight="1">
      <c r="C30" s="32">
        <f t="shared" si="9"/>
        <v>13</v>
      </c>
      <c r="D30" s="58" t="s">
        <v>14</v>
      </c>
      <c r="E30" s="91"/>
      <c r="F30" s="89"/>
      <c r="G30" s="38"/>
      <c r="H30" s="39" t="s">
        <v>4</v>
      </c>
      <c r="I30" s="40"/>
      <c r="J30" s="41"/>
      <c r="K30" s="39" t="s">
        <v>4</v>
      </c>
      <c r="L30" s="40"/>
      <c r="M30" s="127"/>
      <c r="N30" s="111"/>
      <c r="O30" s="45">
        <f t="shared" si="0"/>
      </c>
      <c r="P30" s="82">
        <f t="shared" si="1"/>
      </c>
      <c r="Q30" s="7"/>
      <c r="R30" s="147">
        <f t="shared" si="2"/>
      </c>
      <c r="S30" s="147">
        <f t="shared" si="3"/>
      </c>
      <c r="T30" s="7"/>
      <c r="U30" s="210"/>
      <c r="V30" s="211"/>
      <c r="X30" s="48"/>
      <c r="Y30" s="86"/>
      <c r="Z30" s="212"/>
      <c r="AA30" s="213"/>
      <c r="AB30" s="214"/>
      <c r="AC30" s="124">
        <f t="shared" si="21"/>
        <v>0</v>
      </c>
      <c r="AD30" s="101">
        <f t="shared" si="4"/>
        <v>0</v>
      </c>
      <c r="AE30" s="2"/>
      <c r="AF30" s="215">
        <f t="shared" si="22"/>
        <v>0</v>
      </c>
      <c r="AG30" s="216"/>
      <c r="AH30" s="217">
        <f t="shared" si="5"/>
        <v>0</v>
      </c>
      <c r="AI30" s="218"/>
      <c r="AK30" s="371"/>
      <c r="AL30" s="372"/>
      <c r="AM30" s="372"/>
      <c r="AN30" s="372"/>
      <c r="AO30" s="372"/>
      <c r="AP30" s="372"/>
      <c r="AQ30" s="373"/>
      <c r="AU30" s="20">
        <f t="shared" si="10"/>
        <v>0</v>
      </c>
      <c r="AV30" s="25">
        <f t="shared" si="23"/>
        <v>0</v>
      </c>
      <c r="AW30" s="25">
        <f t="shared" si="24"/>
        <v>0</v>
      </c>
      <c r="AX30" s="25">
        <f t="shared" si="25"/>
        <v>0</v>
      </c>
      <c r="AY30" s="20">
        <f t="shared" si="11"/>
        <v>0</v>
      </c>
      <c r="AZ30" s="3">
        <f t="shared" si="12"/>
        <v>0</v>
      </c>
      <c r="BA30" s="25">
        <f t="shared" si="6"/>
        <v>0</v>
      </c>
      <c r="BB30" s="8">
        <f t="shared" si="13"/>
        <v>0</v>
      </c>
      <c r="BC30" s="25">
        <f t="shared" si="14"/>
        <v>0</v>
      </c>
      <c r="BD30" s="25">
        <f t="shared" si="15"/>
        <v>0</v>
      </c>
      <c r="BE30" s="164" t="b">
        <f t="shared" si="16"/>
        <v>0</v>
      </c>
      <c r="BF30" s="3">
        <f t="shared" si="17"/>
        <v>0</v>
      </c>
      <c r="BG30" s="25">
        <f t="shared" si="7"/>
        <v>0</v>
      </c>
      <c r="BH30" s="131" t="str">
        <f t="shared" si="18"/>
        <v>0</v>
      </c>
      <c r="BI30" s="25">
        <f t="shared" si="8"/>
        <v>0</v>
      </c>
      <c r="BJ30" s="96">
        <f t="shared" si="26"/>
        <v>0</v>
      </c>
      <c r="BK30"/>
      <c r="BL30" t="s">
        <v>36</v>
      </c>
      <c r="BN30" s="96">
        <f t="shared" si="19"/>
        <v>0</v>
      </c>
      <c r="BO30" s="20">
        <f t="shared" si="20"/>
        <v>0</v>
      </c>
      <c r="BP30"/>
      <c r="BQ30"/>
    </row>
    <row r="31" spans="3:69" ht="30" customHeight="1">
      <c r="C31" s="32">
        <f t="shared" si="9"/>
        <v>14</v>
      </c>
      <c r="D31" s="58" t="s">
        <v>15</v>
      </c>
      <c r="E31" s="91"/>
      <c r="F31" s="89"/>
      <c r="G31" s="38"/>
      <c r="H31" s="39" t="s">
        <v>4</v>
      </c>
      <c r="I31" s="40"/>
      <c r="J31" s="41"/>
      <c r="K31" s="39" t="s">
        <v>4</v>
      </c>
      <c r="L31" s="40"/>
      <c r="M31" s="127"/>
      <c r="N31" s="111"/>
      <c r="O31" s="45">
        <f t="shared" si="0"/>
      </c>
      <c r="P31" s="82">
        <f t="shared" si="1"/>
      </c>
      <c r="Q31" s="7"/>
      <c r="R31" s="147">
        <f t="shared" si="2"/>
      </c>
      <c r="S31" s="147">
        <f t="shared" si="3"/>
      </c>
      <c r="T31" s="7"/>
      <c r="U31" s="210"/>
      <c r="V31" s="211"/>
      <c r="X31" s="48"/>
      <c r="Y31" s="86"/>
      <c r="Z31" s="212"/>
      <c r="AA31" s="213"/>
      <c r="AB31" s="214"/>
      <c r="AC31" s="124">
        <f t="shared" si="21"/>
        <v>0</v>
      </c>
      <c r="AD31" s="101">
        <f t="shared" si="4"/>
        <v>0</v>
      </c>
      <c r="AE31" s="2"/>
      <c r="AF31" s="215">
        <f t="shared" si="22"/>
        <v>0</v>
      </c>
      <c r="AG31" s="216"/>
      <c r="AH31" s="217">
        <f t="shared" si="5"/>
        <v>0</v>
      </c>
      <c r="AI31" s="218"/>
      <c r="AK31" s="371"/>
      <c r="AL31" s="372"/>
      <c r="AM31" s="372"/>
      <c r="AN31" s="372"/>
      <c r="AO31" s="372"/>
      <c r="AP31" s="372"/>
      <c r="AQ31" s="373"/>
      <c r="AU31" s="20">
        <f t="shared" si="10"/>
        <v>0</v>
      </c>
      <c r="AV31" s="25">
        <f t="shared" si="23"/>
        <v>0</v>
      </c>
      <c r="AW31" s="25">
        <f t="shared" si="24"/>
        <v>0</v>
      </c>
      <c r="AX31" s="25">
        <f t="shared" si="25"/>
        <v>0</v>
      </c>
      <c r="AY31" s="20">
        <f t="shared" si="11"/>
        <v>0</v>
      </c>
      <c r="AZ31" s="3">
        <f t="shared" si="12"/>
        <v>0</v>
      </c>
      <c r="BA31" s="25">
        <f t="shared" si="6"/>
        <v>0</v>
      </c>
      <c r="BB31" s="8">
        <f t="shared" si="13"/>
        <v>0</v>
      </c>
      <c r="BC31" s="25">
        <f t="shared" si="14"/>
        <v>0</v>
      </c>
      <c r="BD31" s="25">
        <f t="shared" si="15"/>
        <v>0</v>
      </c>
      <c r="BE31" s="164" t="b">
        <f t="shared" si="16"/>
        <v>0</v>
      </c>
      <c r="BF31" s="3">
        <f t="shared" si="17"/>
        <v>0</v>
      </c>
      <c r="BG31" s="25">
        <f t="shared" si="7"/>
        <v>0</v>
      </c>
      <c r="BH31" s="131" t="str">
        <f t="shared" si="18"/>
        <v>0</v>
      </c>
      <c r="BI31" s="25">
        <f t="shared" si="8"/>
        <v>0</v>
      </c>
      <c r="BJ31" s="96">
        <f t="shared" si="26"/>
        <v>0</v>
      </c>
      <c r="BK31"/>
      <c r="BN31" s="96">
        <f t="shared" si="19"/>
        <v>0</v>
      </c>
      <c r="BO31" s="20">
        <f t="shared" si="20"/>
        <v>0</v>
      </c>
      <c r="BP31"/>
      <c r="BQ31"/>
    </row>
    <row r="32" spans="3:69" ht="30" customHeight="1">
      <c r="C32" s="32">
        <f t="shared" si="9"/>
        <v>15</v>
      </c>
      <c r="D32" s="58" t="s">
        <v>16</v>
      </c>
      <c r="E32" s="91"/>
      <c r="F32" s="89"/>
      <c r="G32" s="38"/>
      <c r="H32" s="39" t="s">
        <v>4</v>
      </c>
      <c r="I32" s="40"/>
      <c r="J32" s="41"/>
      <c r="K32" s="39" t="s">
        <v>4</v>
      </c>
      <c r="L32" s="40"/>
      <c r="M32" s="127"/>
      <c r="N32" s="111"/>
      <c r="O32" s="45">
        <f t="shared" si="0"/>
      </c>
      <c r="P32" s="82">
        <f t="shared" si="1"/>
      </c>
      <c r="Q32" s="7"/>
      <c r="R32" s="147">
        <f t="shared" si="2"/>
      </c>
      <c r="S32" s="147">
        <f t="shared" si="3"/>
      </c>
      <c r="T32" s="7"/>
      <c r="U32" s="210"/>
      <c r="V32" s="211"/>
      <c r="X32" s="48"/>
      <c r="Y32" s="86"/>
      <c r="Z32" s="212"/>
      <c r="AA32" s="213"/>
      <c r="AB32" s="214"/>
      <c r="AC32" s="124">
        <f t="shared" si="21"/>
        <v>0</v>
      </c>
      <c r="AD32" s="101">
        <f t="shared" si="4"/>
        <v>0</v>
      </c>
      <c r="AE32" s="2"/>
      <c r="AF32" s="215">
        <f t="shared" si="22"/>
        <v>0</v>
      </c>
      <c r="AG32" s="216"/>
      <c r="AH32" s="217">
        <f t="shared" si="5"/>
        <v>0</v>
      </c>
      <c r="AI32" s="218"/>
      <c r="AK32" s="371"/>
      <c r="AL32" s="372"/>
      <c r="AM32" s="372"/>
      <c r="AN32" s="372"/>
      <c r="AO32" s="372"/>
      <c r="AP32" s="372"/>
      <c r="AQ32" s="373"/>
      <c r="AU32" s="20">
        <f t="shared" si="10"/>
        <v>0</v>
      </c>
      <c r="AV32" s="25">
        <f t="shared" si="23"/>
        <v>0</v>
      </c>
      <c r="AW32" s="25">
        <f t="shared" si="24"/>
        <v>0</v>
      </c>
      <c r="AX32" s="25">
        <f t="shared" si="25"/>
        <v>0</v>
      </c>
      <c r="AY32" s="20">
        <f t="shared" si="11"/>
        <v>0</v>
      </c>
      <c r="AZ32" s="3">
        <f t="shared" si="12"/>
        <v>0</v>
      </c>
      <c r="BA32" s="25">
        <f t="shared" si="6"/>
        <v>0</v>
      </c>
      <c r="BB32" s="8">
        <f t="shared" si="13"/>
        <v>0</v>
      </c>
      <c r="BC32" s="25">
        <f t="shared" si="14"/>
        <v>0</v>
      </c>
      <c r="BD32" s="25">
        <f t="shared" si="15"/>
        <v>0</v>
      </c>
      <c r="BE32" s="164" t="b">
        <f t="shared" si="16"/>
        <v>0</v>
      </c>
      <c r="BF32" s="3">
        <f t="shared" si="17"/>
        <v>0</v>
      </c>
      <c r="BG32" s="25">
        <f t="shared" si="7"/>
        <v>0</v>
      </c>
      <c r="BH32" s="131" t="str">
        <f t="shared" si="18"/>
        <v>0</v>
      </c>
      <c r="BI32" s="25">
        <f t="shared" si="8"/>
        <v>0</v>
      </c>
      <c r="BJ32" s="96">
        <f t="shared" si="26"/>
        <v>0</v>
      </c>
      <c r="BK32"/>
      <c r="BN32" s="96">
        <f t="shared" si="19"/>
        <v>0</v>
      </c>
      <c r="BO32" s="20">
        <f t="shared" si="20"/>
        <v>0</v>
      </c>
      <c r="BP32"/>
      <c r="BQ32"/>
    </row>
    <row r="33" spans="3:69" ht="30" customHeight="1">
      <c r="C33" s="32">
        <f t="shared" si="9"/>
        <v>16</v>
      </c>
      <c r="D33" s="58" t="s">
        <v>17</v>
      </c>
      <c r="E33" s="91"/>
      <c r="F33" s="89"/>
      <c r="G33" s="38"/>
      <c r="H33" s="39" t="s">
        <v>4</v>
      </c>
      <c r="I33" s="40"/>
      <c r="J33" s="41"/>
      <c r="K33" s="39" t="s">
        <v>4</v>
      </c>
      <c r="L33" s="40"/>
      <c r="M33" s="127"/>
      <c r="N33" s="111"/>
      <c r="O33" s="45">
        <f t="shared" si="0"/>
      </c>
      <c r="P33" s="82">
        <f t="shared" si="1"/>
      </c>
      <c r="Q33" s="7"/>
      <c r="R33" s="147">
        <f t="shared" si="2"/>
      </c>
      <c r="S33" s="147">
        <f t="shared" si="3"/>
      </c>
      <c r="T33" s="7"/>
      <c r="U33" s="210"/>
      <c r="V33" s="211"/>
      <c r="X33" s="48"/>
      <c r="Y33" s="86"/>
      <c r="Z33" s="212"/>
      <c r="AA33" s="213"/>
      <c r="AB33" s="214"/>
      <c r="AC33" s="124">
        <f t="shared" si="21"/>
        <v>0</v>
      </c>
      <c r="AD33" s="101">
        <f t="shared" si="4"/>
        <v>0</v>
      </c>
      <c r="AE33" s="2"/>
      <c r="AF33" s="215">
        <f t="shared" si="22"/>
        <v>0</v>
      </c>
      <c r="AG33" s="216"/>
      <c r="AH33" s="217">
        <f t="shared" si="5"/>
        <v>0</v>
      </c>
      <c r="AI33" s="218"/>
      <c r="AK33" s="371"/>
      <c r="AL33" s="372"/>
      <c r="AM33" s="372"/>
      <c r="AN33" s="372"/>
      <c r="AO33" s="372"/>
      <c r="AP33" s="372"/>
      <c r="AQ33" s="373"/>
      <c r="AU33" s="20">
        <f t="shared" si="10"/>
        <v>0</v>
      </c>
      <c r="AV33" s="25">
        <f t="shared" si="23"/>
        <v>0</v>
      </c>
      <c r="AW33" s="25">
        <f t="shared" si="24"/>
        <v>0</v>
      </c>
      <c r="AX33" s="25">
        <f t="shared" si="25"/>
        <v>0</v>
      </c>
      <c r="AY33" s="20">
        <f t="shared" si="11"/>
        <v>0</v>
      </c>
      <c r="AZ33" s="3">
        <f t="shared" si="12"/>
        <v>0</v>
      </c>
      <c r="BA33" s="25">
        <f t="shared" si="6"/>
        <v>0</v>
      </c>
      <c r="BB33" s="8">
        <f t="shared" si="13"/>
        <v>0</v>
      </c>
      <c r="BC33" s="25">
        <f t="shared" si="14"/>
        <v>0</v>
      </c>
      <c r="BD33" s="25">
        <f t="shared" si="15"/>
        <v>0</v>
      </c>
      <c r="BE33" s="164" t="b">
        <f t="shared" si="16"/>
        <v>0</v>
      </c>
      <c r="BF33" s="3">
        <f t="shared" si="17"/>
        <v>0</v>
      </c>
      <c r="BG33" s="25">
        <f t="shared" si="7"/>
        <v>0</v>
      </c>
      <c r="BH33" s="131" t="str">
        <f t="shared" si="18"/>
        <v>0</v>
      </c>
      <c r="BI33" s="25">
        <f t="shared" si="8"/>
        <v>0</v>
      </c>
      <c r="BJ33" s="96">
        <f t="shared" si="26"/>
        <v>0</v>
      </c>
      <c r="BK33"/>
      <c r="BN33" s="96">
        <f t="shared" si="19"/>
        <v>0</v>
      </c>
      <c r="BO33" s="20">
        <f t="shared" si="20"/>
        <v>0</v>
      </c>
      <c r="BP33"/>
      <c r="BQ33"/>
    </row>
    <row r="34" spans="3:69" ht="30" customHeight="1">
      <c r="C34" s="32">
        <f t="shared" si="9"/>
        <v>17</v>
      </c>
      <c r="D34" s="58" t="s">
        <v>18</v>
      </c>
      <c r="E34" s="91"/>
      <c r="F34" s="89"/>
      <c r="G34" s="38"/>
      <c r="H34" s="39" t="s">
        <v>4</v>
      </c>
      <c r="I34" s="40"/>
      <c r="J34" s="41"/>
      <c r="K34" s="39" t="s">
        <v>4</v>
      </c>
      <c r="L34" s="40"/>
      <c r="M34" s="127"/>
      <c r="N34" s="111"/>
      <c r="O34" s="45">
        <f t="shared" si="0"/>
      </c>
      <c r="P34" s="82">
        <f t="shared" si="1"/>
      </c>
      <c r="Q34" s="7"/>
      <c r="R34" s="147">
        <f t="shared" si="2"/>
      </c>
      <c r="S34" s="147">
        <f t="shared" si="3"/>
      </c>
      <c r="T34" s="7"/>
      <c r="U34" s="210"/>
      <c r="V34" s="211"/>
      <c r="X34" s="48"/>
      <c r="Y34" s="86"/>
      <c r="Z34" s="212"/>
      <c r="AA34" s="213"/>
      <c r="AB34" s="214"/>
      <c r="AC34" s="124">
        <f t="shared" si="21"/>
        <v>0</v>
      </c>
      <c r="AD34" s="101">
        <f t="shared" si="4"/>
        <v>0</v>
      </c>
      <c r="AE34" s="2"/>
      <c r="AF34" s="215">
        <f t="shared" si="22"/>
        <v>0</v>
      </c>
      <c r="AG34" s="216"/>
      <c r="AH34" s="217">
        <f t="shared" si="5"/>
        <v>0</v>
      </c>
      <c r="AI34" s="218"/>
      <c r="AK34" s="371"/>
      <c r="AL34" s="372"/>
      <c r="AM34" s="372"/>
      <c r="AN34" s="372"/>
      <c r="AO34" s="372"/>
      <c r="AP34" s="372"/>
      <c r="AQ34" s="373"/>
      <c r="AU34" s="20">
        <f t="shared" si="10"/>
        <v>0</v>
      </c>
      <c r="AV34" s="25">
        <f t="shared" si="23"/>
        <v>0</v>
      </c>
      <c r="AW34" s="25">
        <f t="shared" si="24"/>
        <v>0</v>
      </c>
      <c r="AX34" s="25">
        <f t="shared" si="25"/>
        <v>0</v>
      </c>
      <c r="AY34" s="20">
        <f t="shared" si="11"/>
        <v>0</v>
      </c>
      <c r="AZ34" s="3">
        <f t="shared" si="12"/>
        <v>0</v>
      </c>
      <c r="BA34" s="25">
        <f t="shared" si="6"/>
        <v>0</v>
      </c>
      <c r="BB34" s="8">
        <f t="shared" si="13"/>
        <v>0</v>
      </c>
      <c r="BC34" s="25">
        <f t="shared" si="14"/>
        <v>0</v>
      </c>
      <c r="BD34" s="25">
        <f t="shared" si="15"/>
        <v>0</v>
      </c>
      <c r="BE34" s="164" t="b">
        <f t="shared" si="16"/>
        <v>0</v>
      </c>
      <c r="BF34" s="3">
        <f t="shared" si="17"/>
        <v>0</v>
      </c>
      <c r="BG34" s="25">
        <f t="shared" si="7"/>
        <v>0</v>
      </c>
      <c r="BH34" s="131" t="str">
        <f t="shared" si="18"/>
        <v>0</v>
      </c>
      <c r="BI34" s="25">
        <f t="shared" si="8"/>
        <v>0</v>
      </c>
      <c r="BJ34" s="96">
        <f t="shared" si="26"/>
        <v>0</v>
      </c>
      <c r="BK34"/>
      <c r="BN34" s="96">
        <f t="shared" si="19"/>
        <v>0</v>
      </c>
      <c r="BO34" s="20">
        <f t="shared" si="20"/>
        <v>0</v>
      </c>
      <c r="BP34"/>
      <c r="BQ34"/>
    </row>
    <row r="35" spans="3:69" ht="30" customHeight="1">
      <c r="C35" s="32">
        <f t="shared" si="9"/>
        <v>18</v>
      </c>
      <c r="D35" s="58" t="s">
        <v>12</v>
      </c>
      <c r="E35" s="91"/>
      <c r="F35" s="89"/>
      <c r="G35" s="38"/>
      <c r="H35" s="39" t="s">
        <v>4</v>
      </c>
      <c r="I35" s="40"/>
      <c r="J35" s="41"/>
      <c r="K35" s="39" t="s">
        <v>4</v>
      </c>
      <c r="L35" s="40"/>
      <c r="M35" s="127"/>
      <c r="N35" s="111"/>
      <c r="O35" s="45">
        <f t="shared" si="0"/>
      </c>
      <c r="P35" s="82">
        <f t="shared" si="1"/>
      </c>
      <c r="Q35" s="7"/>
      <c r="R35" s="147">
        <f t="shared" si="2"/>
      </c>
      <c r="S35" s="147">
        <f t="shared" si="3"/>
      </c>
      <c r="T35" s="7"/>
      <c r="U35" s="210"/>
      <c r="V35" s="211"/>
      <c r="X35" s="48"/>
      <c r="Y35" s="86"/>
      <c r="Z35" s="212"/>
      <c r="AA35" s="213"/>
      <c r="AB35" s="214"/>
      <c r="AC35" s="124">
        <f t="shared" si="21"/>
        <v>0</v>
      </c>
      <c r="AD35" s="101">
        <f t="shared" si="4"/>
        <v>0</v>
      </c>
      <c r="AE35" s="2"/>
      <c r="AF35" s="215">
        <f t="shared" si="22"/>
        <v>0</v>
      </c>
      <c r="AG35" s="216"/>
      <c r="AH35" s="217">
        <f t="shared" si="5"/>
        <v>0</v>
      </c>
      <c r="AI35" s="218"/>
      <c r="AK35" s="371"/>
      <c r="AL35" s="372"/>
      <c r="AM35" s="372"/>
      <c r="AN35" s="372"/>
      <c r="AO35" s="372"/>
      <c r="AP35" s="372"/>
      <c r="AQ35" s="373"/>
      <c r="AU35" s="20">
        <f t="shared" si="10"/>
        <v>0</v>
      </c>
      <c r="AV35" s="25">
        <f t="shared" si="23"/>
        <v>0</v>
      </c>
      <c r="AW35" s="25">
        <f t="shared" si="24"/>
        <v>0</v>
      </c>
      <c r="AX35" s="25">
        <f t="shared" si="25"/>
        <v>0</v>
      </c>
      <c r="AY35" s="20">
        <f t="shared" si="11"/>
        <v>0</v>
      </c>
      <c r="AZ35" s="3">
        <f t="shared" si="12"/>
        <v>0</v>
      </c>
      <c r="BA35" s="25">
        <f t="shared" si="6"/>
        <v>0</v>
      </c>
      <c r="BB35" s="8">
        <f t="shared" si="13"/>
        <v>0</v>
      </c>
      <c r="BC35" s="25">
        <f t="shared" si="14"/>
        <v>0</v>
      </c>
      <c r="BD35" s="25">
        <f t="shared" si="15"/>
        <v>0</v>
      </c>
      <c r="BE35" s="164" t="b">
        <f t="shared" si="16"/>
        <v>0</v>
      </c>
      <c r="BF35" s="3">
        <f t="shared" si="17"/>
        <v>0</v>
      </c>
      <c r="BG35" s="25">
        <f t="shared" si="7"/>
        <v>0</v>
      </c>
      <c r="BH35" s="131" t="str">
        <f t="shared" si="18"/>
        <v>0</v>
      </c>
      <c r="BI35" s="25">
        <f t="shared" si="8"/>
        <v>0</v>
      </c>
      <c r="BJ35" s="96">
        <f t="shared" si="26"/>
        <v>0</v>
      </c>
      <c r="BK35"/>
      <c r="BN35" s="96">
        <f t="shared" si="19"/>
        <v>0</v>
      </c>
      <c r="BO35" s="20">
        <f t="shared" si="20"/>
        <v>0</v>
      </c>
      <c r="BP35"/>
      <c r="BQ35"/>
    </row>
    <row r="36" spans="3:69" ht="30" customHeight="1">
      <c r="C36" s="32">
        <f t="shared" si="9"/>
        <v>19</v>
      </c>
      <c r="D36" s="58" t="s">
        <v>13</v>
      </c>
      <c r="E36" s="91"/>
      <c r="F36" s="89"/>
      <c r="G36" s="38"/>
      <c r="H36" s="39" t="s">
        <v>4</v>
      </c>
      <c r="I36" s="40"/>
      <c r="J36" s="41"/>
      <c r="K36" s="39" t="s">
        <v>4</v>
      </c>
      <c r="L36" s="40"/>
      <c r="M36" s="127"/>
      <c r="N36" s="111"/>
      <c r="O36" s="45">
        <f t="shared" si="0"/>
      </c>
      <c r="P36" s="82">
        <f t="shared" si="1"/>
      </c>
      <c r="Q36" s="7"/>
      <c r="R36" s="147">
        <f t="shared" si="2"/>
      </c>
      <c r="S36" s="147">
        <f t="shared" si="3"/>
      </c>
      <c r="T36" s="7"/>
      <c r="U36" s="210"/>
      <c r="V36" s="211"/>
      <c r="X36" s="48"/>
      <c r="Y36" s="86"/>
      <c r="Z36" s="212"/>
      <c r="AA36" s="213"/>
      <c r="AB36" s="214"/>
      <c r="AC36" s="124">
        <f t="shared" si="21"/>
        <v>0</v>
      </c>
      <c r="AD36" s="101">
        <f t="shared" si="4"/>
        <v>0</v>
      </c>
      <c r="AE36" s="2"/>
      <c r="AF36" s="215">
        <f t="shared" si="22"/>
        <v>0</v>
      </c>
      <c r="AG36" s="216"/>
      <c r="AH36" s="217">
        <f t="shared" si="5"/>
        <v>0</v>
      </c>
      <c r="AI36" s="218"/>
      <c r="AK36" s="371"/>
      <c r="AL36" s="372"/>
      <c r="AM36" s="372"/>
      <c r="AN36" s="372"/>
      <c r="AO36" s="372"/>
      <c r="AP36" s="372"/>
      <c r="AQ36" s="373"/>
      <c r="AU36" s="20">
        <f t="shared" si="10"/>
        <v>0</v>
      </c>
      <c r="AV36" s="25">
        <f t="shared" si="23"/>
        <v>0</v>
      </c>
      <c r="AW36" s="25">
        <f t="shared" si="24"/>
        <v>0</v>
      </c>
      <c r="AX36" s="25">
        <f t="shared" si="25"/>
        <v>0</v>
      </c>
      <c r="AY36" s="20">
        <f t="shared" si="11"/>
        <v>0</v>
      </c>
      <c r="AZ36" s="3">
        <f t="shared" si="12"/>
        <v>0</v>
      </c>
      <c r="BA36" s="25">
        <f t="shared" si="6"/>
        <v>0</v>
      </c>
      <c r="BB36" s="8">
        <f t="shared" si="13"/>
        <v>0</v>
      </c>
      <c r="BC36" s="25">
        <f t="shared" si="14"/>
        <v>0</v>
      </c>
      <c r="BD36" s="25">
        <f t="shared" si="15"/>
        <v>0</v>
      </c>
      <c r="BE36" s="164" t="b">
        <f t="shared" si="16"/>
        <v>0</v>
      </c>
      <c r="BF36" s="3">
        <f t="shared" si="17"/>
        <v>0</v>
      </c>
      <c r="BG36" s="25">
        <f t="shared" si="7"/>
        <v>0</v>
      </c>
      <c r="BH36" s="131" t="str">
        <f t="shared" si="18"/>
        <v>0</v>
      </c>
      <c r="BI36" s="25">
        <f t="shared" si="8"/>
        <v>0</v>
      </c>
      <c r="BJ36" s="96">
        <f t="shared" si="26"/>
        <v>0</v>
      </c>
      <c r="BK36"/>
      <c r="BN36" s="96">
        <f t="shared" si="19"/>
        <v>0</v>
      </c>
      <c r="BO36" s="20">
        <f t="shared" si="20"/>
        <v>0</v>
      </c>
      <c r="BP36"/>
      <c r="BQ36"/>
    </row>
    <row r="37" spans="3:69" ht="30" customHeight="1">
      <c r="C37" s="32">
        <f t="shared" si="9"/>
        <v>20</v>
      </c>
      <c r="D37" s="58" t="s">
        <v>14</v>
      </c>
      <c r="E37" s="91"/>
      <c r="F37" s="89"/>
      <c r="G37" s="38"/>
      <c r="H37" s="39" t="s">
        <v>4</v>
      </c>
      <c r="I37" s="40"/>
      <c r="J37" s="41"/>
      <c r="K37" s="39" t="s">
        <v>4</v>
      </c>
      <c r="L37" s="40"/>
      <c r="M37" s="127"/>
      <c r="N37" s="111"/>
      <c r="O37" s="45">
        <f t="shared" si="0"/>
      </c>
      <c r="P37" s="82">
        <f t="shared" si="1"/>
      </c>
      <c r="Q37" s="7"/>
      <c r="R37" s="147">
        <f t="shared" si="2"/>
      </c>
      <c r="S37" s="147">
        <f t="shared" si="3"/>
      </c>
      <c r="T37" s="7"/>
      <c r="U37" s="210"/>
      <c r="V37" s="211"/>
      <c r="X37" s="48"/>
      <c r="Y37" s="86"/>
      <c r="Z37" s="212"/>
      <c r="AA37" s="213"/>
      <c r="AB37" s="214"/>
      <c r="AC37" s="124">
        <f t="shared" si="21"/>
        <v>0</v>
      </c>
      <c r="AD37" s="101">
        <f t="shared" si="4"/>
        <v>0</v>
      </c>
      <c r="AE37" s="2"/>
      <c r="AF37" s="215">
        <f t="shared" si="22"/>
        <v>0</v>
      </c>
      <c r="AG37" s="216"/>
      <c r="AH37" s="217">
        <f t="shared" si="5"/>
        <v>0</v>
      </c>
      <c r="AI37" s="218"/>
      <c r="AK37" s="371"/>
      <c r="AL37" s="372"/>
      <c r="AM37" s="372"/>
      <c r="AN37" s="372"/>
      <c r="AO37" s="372"/>
      <c r="AP37" s="372"/>
      <c r="AQ37" s="373"/>
      <c r="AU37" s="20">
        <f t="shared" si="10"/>
        <v>0</v>
      </c>
      <c r="AV37" s="25">
        <f t="shared" si="23"/>
        <v>0</v>
      </c>
      <c r="AW37" s="25">
        <f t="shared" si="24"/>
        <v>0</v>
      </c>
      <c r="AX37" s="25">
        <f t="shared" si="25"/>
        <v>0</v>
      </c>
      <c r="AY37" s="20">
        <f t="shared" si="11"/>
        <v>0</v>
      </c>
      <c r="AZ37" s="3">
        <f t="shared" si="12"/>
        <v>0</v>
      </c>
      <c r="BA37" s="25">
        <f t="shared" si="6"/>
        <v>0</v>
      </c>
      <c r="BB37" s="8">
        <f t="shared" si="13"/>
        <v>0</v>
      </c>
      <c r="BC37" s="25">
        <f t="shared" si="14"/>
        <v>0</v>
      </c>
      <c r="BD37" s="25">
        <f t="shared" si="15"/>
        <v>0</v>
      </c>
      <c r="BE37" s="164" t="b">
        <f t="shared" si="16"/>
        <v>0</v>
      </c>
      <c r="BF37" s="3">
        <f t="shared" si="17"/>
        <v>0</v>
      </c>
      <c r="BG37" s="25">
        <f t="shared" si="7"/>
        <v>0</v>
      </c>
      <c r="BH37" s="131" t="str">
        <f t="shared" si="18"/>
        <v>0</v>
      </c>
      <c r="BI37" s="25">
        <f t="shared" si="8"/>
        <v>0</v>
      </c>
      <c r="BJ37" s="96">
        <f t="shared" si="26"/>
        <v>0</v>
      </c>
      <c r="BK37"/>
      <c r="BN37" s="96">
        <f t="shared" si="19"/>
        <v>0</v>
      </c>
      <c r="BO37" s="20">
        <f t="shared" si="20"/>
        <v>0</v>
      </c>
      <c r="BP37"/>
      <c r="BQ37"/>
    </row>
    <row r="38" spans="3:69" ht="30" customHeight="1">
      <c r="C38" s="32">
        <f t="shared" si="9"/>
        <v>21</v>
      </c>
      <c r="D38" s="58" t="s">
        <v>15</v>
      </c>
      <c r="E38" s="91"/>
      <c r="F38" s="89"/>
      <c r="G38" s="38"/>
      <c r="H38" s="39" t="s">
        <v>4</v>
      </c>
      <c r="I38" s="40"/>
      <c r="J38" s="41"/>
      <c r="K38" s="39" t="s">
        <v>4</v>
      </c>
      <c r="L38" s="40"/>
      <c r="M38" s="127"/>
      <c r="N38" s="111"/>
      <c r="O38" s="45">
        <f t="shared" si="0"/>
      </c>
      <c r="P38" s="82">
        <f t="shared" si="1"/>
      </c>
      <c r="Q38" s="7"/>
      <c r="R38" s="147">
        <f t="shared" si="2"/>
      </c>
      <c r="S38" s="147">
        <f t="shared" si="3"/>
      </c>
      <c r="T38" s="7"/>
      <c r="U38" s="210"/>
      <c r="V38" s="211"/>
      <c r="X38" s="48"/>
      <c r="Y38" s="86"/>
      <c r="Z38" s="212"/>
      <c r="AA38" s="213"/>
      <c r="AB38" s="214"/>
      <c r="AC38" s="124">
        <f t="shared" si="21"/>
        <v>0</v>
      </c>
      <c r="AD38" s="101">
        <f t="shared" si="4"/>
        <v>0</v>
      </c>
      <c r="AE38" s="2"/>
      <c r="AF38" s="215">
        <f t="shared" si="22"/>
        <v>0</v>
      </c>
      <c r="AG38" s="216"/>
      <c r="AH38" s="217">
        <f t="shared" si="5"/>
        <v>0</v>
      </c>
      <c r="AI38" s="218"/>
      <c r="AK38" s="371"/>
      <c r="AL38" s="372"/>
      <c r="AM38" s="372"/>
      <c r="AN38" s="372"/>
      <c r="AO38" s="372"/>
      <c r="AP38" s="372"/>
      <c r="AQ38" s="373"/>
      <c r="AU38" s="20">
        <f t="shared" si="10"/>
        <v>0</v>
      </c>
      <c r="AV38" s="25">
        <f t="shared" si="23"/>
        <v>0</v>
      </c>
      <c r="AW38" s="25">
        <f t="shared" si="24"/>
        <v>0</v>
      </c>
      <c r="AX38" s="25">
        <f t="shared" si="25"/>
        <v>0</v>
      </c>
      <c r="AY38" s="20">
        <f t="shared" si="11"/>
        <v>0</v>
      </c>
      <c r="AZ38" s="3">
        <f t="shared" si="12"/>
        <v>0</v>
      </c>
      <c r="BA38" s="25">
        <f t="shared" si="6"/>
        <v>0</v>
      </c>
      <c r="BB38" s="8">
        <f t="shared" si="13"/>
        <v>0</v>
      </c>
      <c r="BC38" s="25">
        <f t="shared" si="14"/>
        <v>0</v>
      </c>
      <c r="BD38" s="25">
        <f t="shared" si="15"/>
        <v>0</v>
      </c>
      <c r="BE38" s="164" t="b">
        <f t="shared" si="16"/>
        <v>0</v>
      </c>
      <c r="BF38" s="3">
        <f t="shared" si="17"/>
        <v>0</v>
      </c>
      <c r="BG38" s="25">
        <f t="shared" si="7"/>
        <v>0</v>
      </c>
      <c r="BH38" s="131" t="str">
        <f t="shared" si="18"/>
        <v>0</v>
      </c>
      <c r="BI38" s="25">
        <f t="shared" si="8"/>
        <v>0</v>
      </c>
      <c r="BJ38" s="96">
        <f t="shared" si="26"/>
        <v>0</v>
      </c>
      <c r="BK38"/>
      <c r="BN38" s="96">
        <f t="shared" si="19"/>
        <v>0</v>
      </c>
      <c r="BO38" s="20">
        <f t="shared" si="20"/>
        <v>0</v>
      </c>
      <c r="BP38"/>
      <c r="BQ38"/>
    </row>
    <row r="39" spans="3:69" ht="30" customHeight="1">
      <c r="C39" s="32">
        <f t="shared" si="9"/>
        <v>22</v>
      </c>
      <c r="D39" s="58" t="s">
        <v>16</v>
      </c>
      <c r="E39" s="91"/>
      <c r="F39" s="89"/>
      <c r="G39" s="38"/>
      <c r="H39" s="39" t="s">
        <v>4</v>
      </c>
      <c r="I39" s="40"/>
      <c r="J39" s="41"/>
      <c r="K39" s="39" t="s">
        <v>4</v>
      </c>
      <c r="L39" s="40"/>
      <c r="M39" s="127"/>
      <c r="N39" s="111"/>
      <c r="O39" s="45">
        <f t="shared" si="0"/>
      </c>
      <c r="P39" s="82">
        <f t="shared" si="1"/>
      </c>
      <c r="Q39" s="7"/>
      <c r="R39" s="147">
        <f t="shared" si="2"/>
      </c>
      <c r="S39" s="147">
        <f t="shared" si="3"/>
      </c>
      <c r="T39" s="7"/>
      <c r="U39" s="210"/>
      <c r="V39" s="211"/>
      <c r="X39" s="48"/>
      <c r="Y39" s="86"/>
      <c r="Z39" s="212"/>
      <c r="AA39" s="213"/>
      <c r="AB39" s="214"/>
      <c r="AC39" s="124">
        <f t="shared" si="21"/>
        <v>0</v>
      </c>
      <c r="AD39" s="101">
        <f t="shared" si="4"/>
        <v>0</v>
      </c>
      <c r="AE39" s="2"/>
      <c r="AF39" s="215">
        <f t="shared" si="22"/>
        <v>0</v>
      </c>
      <c r="AG39" s="216"/>
      <c r="AH39" s="217">
        <f t="shared" si="5"/>
        <v>0</v>
      </c>
      <c r="AI39" s="218"/>
      <c r="AK39" s="371"/>
      <c r="AL39" s="372"/>
      <c r="AM39" s="372"/>
      <c r="AN39" s="372"/>
      <c r="AO39" s="372"/>
      <c r="AP39" s="372"/>
      <c r="AQ39" s="373"/>
      <c r="AU39" s="20">
        <f t="shared" si="10"/>
        <v>0</v>
      </c>
      <c r="AV39" s="25">
        <f t="shared" si="23"/>
        <v>0</v>
      </c>
      <c r="AW39" s="25">
        <f t="shared" si="24"/>
        <v>0</v>
      </c>
      <c r="AX39" s="25">
        <f t="shared" si="25"/>
        <v>0</v>
      </c>
      <c r="AY39" s="20">
        <f t="shared" si="11"/>
        <v>0</v>
      </c>
      <c r="AZ39" s="3">
        <f t="shared" si="12"/>
        <v>0</v>
      </c>
      <c r="BA39" s="25">
        <f t="shared" si="6"/>
        <v>0</v>
      </c>
      <c r="BB39" s="8">
        <f t="shared" si="13"/>
        <v>0</v>
      </c>
      <c r="BC39" s="25">
        <f t="shared" si="14"/>
        <v>0</v>
      </c>
      <c r="BD39" s="25">
        <f t="shared" si="15"/>
        <v>0</v>
      </c>
      <c r="BE39" s="164" t="b">
        <f t="shared" si="16"/>
        <v>0</v>
      </c>
      <c r="BF39" s="3">
        <f t="shared" si="17"/>
        <v>0</v>
      </c>
      <c r="BG39" s="25">
        <f t="shared" si="7"/>
        <v>0</v>
      </c>
      <c r="BH39" s="131" t="str">
        <f t="shared" si="18"/>
        <v>0</v>
      </c>
      <c r="BI39" s="25">
        <f t="shared" si="8"/>
        <v>0</v>
      </c>
      <c r="BJ39" s="96">
        <f t="shared" si="26"/>
        <v>0</v>
      </c>
      <c r="BK39"/>
      <c r="BN39" s="96">
        <f t="shared" si="19"/>
        <v>0</v>
      </c>
      <c r="BO39" s="20">
        <f t="shared" si="20"/>
        <v>0</v>
      </c>
      <c r="BP39"/>
      <c r="BQ39"/>
    </row>
    <row r="40" spans="3:69" ht="30" customHeight="1">
      <c r="C40" s="32">
        <f t="shared" si="9"/>
        <v>23</v>
      </c>
      <c r="D40" s="58" t="s">
        <v>17</v>
      </c>
      <c r="E40" s="91"/>
      <c r="F40" s="89"/>
      <c r="G40" s="38"/>
      <c r="H40" s="39" t="s">
        <v>4</v>
      </c>
      <c r="I40" s="40"/>
      <c r="J40" s="41"/>
      <c r="K40" s="39" t="s">
        <v>4</v>
      </c>
      <c r="L40" s="40"/>
      <c r="M40" s="127"/>
      <c r="N40" s="111"/>
      <c r="O40" s="45">
        <f t="shared" si="0"/>
      </c>
      <c r="P40" s="82">
        <f t="shared" si="1"/>
      </c>
      <c r="Q40" s="7"/>
      <c r="R40" s="147">
        <f t="shared" si="2"/>
      </c>
      <c r="S40" s="147">
        <f t="shared" si="3"/>
      </c>
      <c r="T40" s="7"/>
      <c r="U40" s="210"/>
      <c r="V40" s="211"/>
      <c r="X40" s="48"/>
      <c r="Y40" s="86"/>
      <c r="Z40" s="212"/>
      <c r="AA40" s="213"/>
      <c r="AB40" s="214"/>
      <c r="AC40" s="124">
        <f t="shared" si="21"/>
        <v>0</v>
      </c>
      <c r="AD40" s="101">
        <f t="shared" si="4"/>
        <v>0</v>
      </c>
      <c r="AE40" s="2"/>
      <c r="AF40" s="215">
        <f t="shared" si="22"/>
        <v>0</v>
      </c>
      <c r="AG40" s="216"/>
      <c r="AH40" s="217">
        <f t="shared" si="5"/>
        <v>0</v>
      </c>
      <c r="AI40" s="218"/>
      <c r="AK40" s="371"/>
      <c r="AL40" s="372"/>
      <c r="AM40" s="372"/>
      <c r="AN40" s="372"/>
      <c r="AO40" s="372"/>
      <c r="AP40" s="372"/>
      <c r="AQ40" s="373"/>
      <c r="AU40" s="20">
        <f t="shared" si="10"/>
        <v>0</v>
      </c>
      <c r="AV40" s="25">
        <f t="shared" si="23"/>
        <v>0</v>
      </c>
      <c r="AW40" s="25">
        <f t="shared" si="24"/>
        <v>0</v>
      </c>
      <c r="AX40" s="25">
        <f t="shared" si="25"/>
        <v>0</v>
      </c>
      <c r="AY40" s="20">
        <f t="shared" si="11"/>
        <v>0</v>
      </c>
      <c r="AZ40" s="3">
        <f t="shared" si="12"/>
        <v>0</v>
      </c>
      <c r="BA40" s="25">
        <f t="shared" si="6"/>
        <v>0</v>
      </c>
      <c r="BB40" s="8">
        <f t="shared" si="13"/>
        <v>0</v>
      </c>
      <c r="BC40" s="25">
        <f t="shared" si="14"/>
        <v>0</v>
      </c>
      <c r="BD40" s="25">
        <f t="shared" si="15"/>
        <v>0</v>
      </c>
      <c r="BE40" s="164" t="b">
        <f t="shared" si="16"/>
        <v>0</v>
      </c>
      <c r="BF40" s="3">
        <f t="shared" si="17"/>
        <v>0</v>
      </c>
      <c r="BG40" s="25">
        <f t="shared" si="7"/>
        <v>0</v>
      </c>
      <c r="BH40" s="131" t="str">
        <f t="shared" si="18"/>
        <v>0</v>
      </c>
      <c r="BI40" s="25">
        <f t="shared" si="8"/>
        <v>0</v>
      </c>
      <c r="BJ40" s="96">
        <f t="shared" si="26"/>
        <v>0</v>
      </c>
      <c r="BK40"/>
      <c r="BN40" s="96">
        <f t="shared" si="19"/>
        <v>0</v>
      </c>
      <c r="BO40" s="20">
        <f t="shared" si="20"/>
        <v>0</v>
      </c>
      <c r="BP40"/>
      <c r="BQ40"/>
    </row>
    <row r="41" spans="3:69" ht="30" customHeight="1">
      <c r="C41" s="32">
        <f t="shared" si="9"/>
        <v>24</v>
      </c>
      <c r="D41" s="58" t="s">
        <v>18</v>
      </c>
      <c r="E41" s="91"/>
      <c r="F41" s="89"/>
      <c r="G41" s="38"/>
      <c r="H41" s="39" t="s">
        <v>4</v>
      </c>
      <c r="I41" s="40"/>
      <c r="J41" s="41"/>
      <c r="K41" s="39" t="s">
        <v>4</v>
      </c>
      <c r="L41" s="40"/>
      <c r="M41" s="127"/>
      <c r="N41" s="111"/>
      <c r="O41" s="45">
        <f t="shared" si="0"/>
      </c>
      <c r="P41" s="82">
        <f t="shared" si="1"/>
      </c>
      <c r="Q41" s="7"/>
      <c r="R41" s="147">
        <f t="shared" si="2"/>
      </c>
      <c r="S41" s="147">
        <f t="shared" si="3"/>
      </c>
      <c r="T41" s="7"/>
      <c r="U41" s="210"/>
      <c r="V41" s="211"/>
      <c r="X41" s="48"/>
      <c r="Y41" s="86"/>
      <c r="Z41" s="212"/>
      <c r="AA41" s="213"/>
      <c r="AB41" s="214"/>
      <c r="AC41" s="124">
        <f t="shared" si="21"/>
        <v>0</v>
      </c>
      <c r="AD41" s="101">
        <f t="shared" si="4"/>
        <v>0</v>
      </c>
      <c r="AE41" s="2"/>
      <c r="AF41" s="215">
        <f t="shared" si="22"/>
        <v>0</v>
      </c>
      <c r="AG41" s="216"/>
      <c r="AH41" s="217">
        <f t="shared" si="5"/>
        <v>0</v>
      </c>
      <c r="AI41" s="218"/>
      <c r="AK41" s="371"/>
      <c r="AL41" s="372"/>
      <c r="AM41" s="372"/>
      <c r="AN41" s="372"/>
      <c r="AO41" s="372"/>
      <c r="AP41" s="372"/>
      <c r="AQ41" s="373"/>
      <c r="AU41" s="20">
        <f t="shared" si="10"/>
        <v>0</v>
      </c>
      <c r="AV41" s="25">
        <f t="shared" si="23"/>
        <v>0</v>
      </c>
      <c r="AW41" s="25">
        <f t="shared" si="24"/>
        <v>0</v>
      </c>
      <c r="AX41" s="25">
        <f t="shared" si="25"/>
        <v>0</v>
      </c>
      <c r="AY41" s="20">
        <f t="shared" si="11"/>
        <v>0</v>
      </c>
      <c r="AZ41" s="3">
        <f t="shared" si="12"/>
        <v>0</v>
      </c>
      <c r="BA41" s="25">
        <f t="shared" si="6"/>
        <v>0</v>
      </c>
      <c r="BB41" s="8">
        <f t="shared" si="13"/>
        <v>0</v>
      </c>
      <c r="BC41" s="25">
        <f t="shared" si="14"/>
        <v>0</v>
      </c>
      <c r="BD41" s="25">
        <f t="shared" si="15"/>
        <v>0</v>
      </c>
      <c r="BE41" s="164" t="b">
        <f t="shared" si="16"/>
        <v>0</v>
      </c>
      <c r="BF41" s="3">
        <f t="shared" si="17"/>
        <v>0</v>
      </c>
      <c r="BG41" s="25">
        <f t="shared" si="7"/>
        <v>0</v>
      </c>
      <c r="BH41" s="131" t="str">
        <f t="shared" si="18"/>
        <v>0</v>
      </c>
      <c r="BI41" s="25">
        <f t="shared" si="8"/>
        <v>0</v>
      </c>
      <c r="BJ41" s="96">
        <f t="shared" si="26"/>
        <v>0</v>
      </c>
      <c r="BK41"/>
      <c r="BN41" s="96">
        <f t="shared" si="19"/>
        <v>0</v>
      </c>
      <c r="BO41" s="20">
        <f t="shared" si="20"/>
        <v>0</v>
      </c>
      <c r="BP41"/>
      <c r="BQ41"/>
    </row>
    <row r="42" spans="3:69" ht="30" customHeight="1">
      <c r="C42" s="32">
        <f t="shared" si="9"/>
        <v>25</v>
      </c>
      <c r="D42" s="58" t="s">
        <v>12</v>
      </c>
      <c r="E42" s="91"/>
      <c r="F42" s="89"/>
      <c r="G42" s="38"/>
      <c r="H42" s="39" t="s">
        <v>4</v>
      </c>
      <c r="I42" s="40"/>
      <c r="J42" s="41"/>
      <c r="K42" s="39" t="s">
        <v>4</v>
      </c>
      <c r="L42" s="40"/>
      <c r="M42" s="127"/>
      <c r="N42" s="111"/>
      <c r="O42" s="45">
        <f t="shared" si="0"/>
      </c>
      <c r="P42" s="82">
        <f t="shared" si="1"/>
      </c>
      <c r="Q42" s="7"/>
      <c r="R42" s="147">
        <f t="shared" si="2"/>
      </c>
      <c r="S42" s="147">
        <f t="shared" si="3"/>
      </c>
      <c r="T42" s="7"/>
      <c r="U42" s="210"/>
      <c r="V42" s="211"/>
      <c r="X42" s="48"/>
      <c r="Y42" s="86"/>
      <c r="Z42" s="212"/>
      <c r="AA42" s="213"/>
      <c r="AB42" s="214"/>
      <c r="AC42" s="124">
        <f t="shared" si="21"/>
        <v>0</v>
      </c>
      <c r="AD42" s="101">
        <f t="shared" si="4"/>
        <v>0</v>
      </c>
      <c r="AE42" s="2"/>
      <c r="AF42" s="215">
        <f t="shared" si="22"/>
        <v>0</v>
      </c>
      <c r="AG42" s="216"/>
      <c r="AH42" s="217">
        <f t="shared" si="5"/>
        <v>0</v>
      </c>
      <c r="AI42" s="218"/>
      <c r="AK42" s="371"/>
      <c r="AL42" s="372"/>
      <c r="AM42" s="372"/>
      <c r="AN42" s="372"/>
      <c r="AO42" s="372"/>
      <c r="AP42" s="372"/>
      <c r="AQ42" s="373"/>
      <c r="AU42" s="20">
        <f t="shared" si="10"/>
        <v>0</v>
      </c>
      <c r="AV42" s="25">
        <f t="shared" si="23"/>
        <v>0</v>
      </c>
      <c r="AW42" s="25">
        <f t="shared" si="24"/>
        <v>0</v>
      </c>
      <c r="AX42" s="25">
        <f t="shared" si="25"/>
        <v>0</v>
      </c>
      <c r="AY42" s="20">
        <f t="shared" si="11"/>
        <v>0</v>
      </c>
      <c r="AZ42" s="3">
        <f t="shared" si="12"/>
        <v>0</v>
      </c>
      <c r="BA42" s="25">
        <f t="shared" si="6"/>
        <v>0</v>
      </c>
      <c r="BB42" s="8">
        <f t="shared" si="13"/>
        <v>0</v>
      </c>
      <c r="BC42" s="25">
        <f t="shared" si="14"/>
        <v>0</v>
      </c>
      <c r="BD42" s="25">
        <f t="shared" si="15"/>
        <v>0</v>
      </c>
      <c r="BE42" s="164" t="b">
        <f t="shared" si="16"/>
        <v>0</v>
      </c>
      <c r="BF42" s="3">
        <f t="shared" si="17"/>
        <v>0</v>
      </c>
      <c r="BG42" s="25">
        <f t="shared" si="7"/>
        <v>0</v>
      </c>
      <c r="BH42" s="131" t="str">
        <f t="shared" si="18"/>
        <v>0</v>
      </c>
      <c r="BI42" s="25">
        <f t="shared" si="8"/>
        <v>0</v>
      </c>
      <c r="BJ42" s="96">
        <f t="shared" si="26"/>
        <v>0</v>
      </c>
      <c r="BK42"/>
      <c r="BN42" s="96">
        <f t="shared" si="19"/>
        <v>0</v>
      </c>
      <c r="BO42" s="20">
        <f t="shared" si="20"/>
        <v>0</v>
      </c>
      <c r="BP42"/>
      <c r="BQ42"/>
    </row>
    <row r="43" spans="3:69" ht="30" customHeight="1">
      <c r="C43" s="32">
        <f t="shared" si="9"/>
        <v>26</v>
      </c>
      <c r="D43" s="58" t="s">
        <v>13</v>
      </c>
      <c r="E43" s="91"/>
      <c r="F43" s="89"/>
      <c r="G43" s="38"/>
      <c r="H43" s="39" t="s">
        <v>4</v>
      </c>
      <c r="I43" s="40"/>
      <c r="J43" s="41"/>
      <c r="K43" s="39" t="s">
        <v>4</v>
      </c>
      <c r="L43" s="40"/>
      <c r="M43" s="127"/>
      <c r="N43" s="111"/>
      <c r="O43" s="45">
        <f t="shared" si="0"/>
      </c>
      <c r="P43" s="82">
        <f t="shared" si="1"/>
      </c>
      <c r="Q43" s="7"/>
      <c r="R43" s="147">
        <f t="shared" si="2"/>
      </c>
      <c r="S43" s="147">
        <f t="shared" si="3"/>
      </c>
      <c r="T43" s="7"/>
      <c r="U43" s="210"/>
      <c r="V43" s="211"/>
      <c r="X43" s="48"/>
      <c r="Y43" s="86"/>
      <c r="Z43" s="212"/>
      <c r="AA43" s="213"/>
      <c r="AB43" s="214"/>
      <c r="AC43" s="124">
        <f t="shared" si="21"/>
        <v>0</v>
      </c>
      <c r="AD43" s="101">
        <f t="shared" si="4"/>
        <v>0</v>
      </c>
      <c r="AE43" s="2"/>
      <c r="AF43" s="215">
        <f t="shared" si="22"/>
        <v>0</v>
      </c>
      <c r="AG43" s="216"/>
      <c r="AH43" s="217">
        <f t="shared" si="5"/>
        <v>0</v>
      </c>
      <c r="AI43" s="218"/>
      <c r="AK43" s="371"/>
      <c r="AL43" s="372"/>
      <c r="AM43" s="372"/>
      <c r="AN43" s="372"/>
      <c r="AO43" s="372"/>
      <c r="AP43" s="372"/>
      <c r="AQ43" s="373"/>
      <c r="AU43" s="20">
        <f t="shared" si="10"/>
        <v>0</v>
      </c>
      <c r="AV43" s="25">
        <f t="shared" si="23"/>
        <v>0</v>
      </c>
      <c r="AW43" s="25">
        <f t="shared" si="24"/>
        <v>0</v>
      </c>
      <c r="AX43" s="25">
        <f t="shared" si="25"/>
        <v>0</v>
      </c>
      <c r="AY43" s="20">
        <f t="shared" si="11"/>
        <v>0</v>
      </c>
      <c r="AZ43" s="3">
        <f t="shared" si="12"/>
        <v>0</v>
      </c>
      <c r="BA43" s="25">
        <f t="shared" si="6"/>
        <v>0</v>
      </c>
      <c r="BB43" s="8">
        <f t="shared" si="13"/>
        <v>0</v>
      </c>
      <c r="BC43" s="25">
        <f t="shared" si="14"/>
        <v>0</v>
      </c>
      <c r="BD43" s="25">
        <f t="shared" si="15"/>
        <v>0</v>
      </c>
      <c r="BE43" s="164" t="b">
        <f t="shared" si="16"/>
        <v>0</v>
      </c>
      <c r="BF43" s="3">
        <f t="shared" si="17"/>
        <v>0</v>
      </c>
      <c r="BG43" s="25">
        <f t="shared" si="7"/>
        <v>0</v>
      </c>
      <c r="BH43" s="131" t="str">
        <f t="shared" si="18"/>
        <v>0</v>
      </c>
      <c r="BI43" s="25">
        <f t="shared" si="8"/>
        <v>0</v>
      </c>
      <c r="BJ43" s="96">
        <f t="shared" si="26"/>
        <v>0</v>
      </c>
      <c r="BK43"/>
      <c r="BN43" s="96">
        <f t="shared" si="19"/>
        <v>0</v>
      </c>
      <c r="BO43" s="20">
        <f t="shared" si="20"/>
        <v>0</v>
      </c>
      <c r="BP43"/>
      <c r="BQ43"/>
    </row>
    <row r="44" spans="3:69" ht="30" customHeight="1">
      <c r="C44" s="32">
        <f t="shared" si="9"/>
        <v>27</v>
      </c>
      <c r="D44" s="58" t="s">
        <v>14</v>
      </c>
      <c r="E44" s="91"/>
      <c r="F44" s="89"/>
      <c r="G44" s="38"/>
      <c r="H44" s="39" t="s">
        <v>4</v>
      </c>
      <c r="I44" s="40"/>
      <c r="J44" s="41"/>
      <c r="K44" s="39" t="s">
        <v>4</v>
      </c>
      <c r="L44" s="40"/>
      <c r="M44" s="127"/>
      <c r="N44" s="111"/>
      <c r="O44" s="45">
        <f t="shared" si="0"/>
      </c>
      <c r="P44" s="82">
        <f t="shared" si="1"/>
      </c>
      <c r="Q44" s="7"/>
      <c r="R44" s="147">
        <f t="shared" si="2"/>
      </c>
      <c r="S44" s="147">
        <f t="shared" si="3"/>
      </c>
      <c r="T44" s="7"/>
      <c r="U44" s="210"/>
      <c r="V44" s="211"/>
      <c r="X44" s="48"/>
      <c r="Y44" s="86"/>
      <c r="Z44" s="212"/>
      <c r="AA44" s="213"/>
      <c r="AB44" s="214"/>
      <c r="AC44" s="124">
        <f t="shared" si="21"/>
        <v>0</v>
      </c>
      <c r="AD44" s="101">
        <f t="shared" si="4"/>
        <v>0</v>
      </c>
      <c r="AE44" s="2"/>
      <c r="AF44" s="215">
        <f t="shared" si="22"/>
        <v>0</v>
      </c>
      <c r="AG44" s="216"/>
      <c r="AH44" s="217">
        <f t="shared" si="5"/>
        <v>0</v>
      </c>
      <c r="AI44" s="218"/>
      <c r="AK44" s="371"/>
      <c r="AL44" s="372"/>
      <c r="AM44" s="372"/>
      <c r="AN44" s="372"/>
      <c r="AO44" s="372"/>
      <c r="AP44" s="372"/>
      <c r="AQ44" s="373"/>
      <c r="AU44" s="20">
        <f t="shared" si="10"/>
        <v>0</v>
      </c>
      <c r="AV44" s="25">
        <f t="shared" si="23"/>
        <v>0</v>
      </c>
      <c r="AW44" s="25">
        <f t="shared" si="24"/>
        <v>0</v>
      </c>
      <c r="AX44" s="25">
        <f t="shared" si="25"/>
        <v>0</v>
      </c>
      <c r="AY44" s="20">
        <f t="shared" si="11"/>
        <v>0</v>
      </c>
      <c r="AZ44" s="3">
        <f t="shared" si="12"/>
        <v>0</v>
      </c>
      <c r="BA44" s="25">
        <f t="shared" si="6"/>
        <v>0</v>
      </c>
      <c r="BB44" s="8">
        <f t="shared" si="13"/>
        <v>0</v>
      </c>
      <c r="BC44" s="25">
        <f t="shared" si="14"/>
        <v>0</v>
      </c>
      <c r="BD44" s="25">
        <f t="shared" si="15"/>
        <v>0</v>
      </c>
      <c r="BE44" s="164" t="b">
        <f t="shared" si="16"/>
        <v>0</v>
      </c>
      <c r="BF44" s="3">
        <f t="shared" si="17"/>
        <v>0</v>
      </c>
      <c r="BG44" s="25">
        <f t="shared" si="7"/>
        <v>0</v>
      </c>
      <c r="BH44" s="131" t="str">
        <f t="shared" si="18"/>
        <v>0</v>
      </c>
      <c r="BI44" s="25">
        <f t="shared" si="8"/>
        <v>0</v>
      </c>
      <c r="BJ44" s="96">
        <f t="shared" si="26"/>
        <v>0</v>
      </c>
      <c r="BK44"/>
      <c r="BN44" s="96">
        <f t="shared" si="19"/>
        <v>0</v>
      </c>
      <c r="BO44" s="20">
        <f t="shared" si="20"/>
        <v>0</v>
      </c>
      <c r="BP44"/>
      <c r="BQ44"/>
    </row>
    <row r="45" spans="3:69" ht="30" customHeight="1" thickBot="1">
      <c r="C45" s="33">
        <f t="shared" si="9"/>
        <v>28</v>
      </c>
      <c r="D45" s="59" t="s">
        <v>15</v>
      </c>
      <c r="E45" s="92"/>
      <c r="F45" s="90"/>
      <c r="G45" s="42"/>
      <c r="H45" s="79" t="s">
        <v>4</v>
      </c>
      <c r="I45" s="43"/>
      <c r="J45" s="44"/>
      <c r="K45" s="79" t="s">
        <v>4</v>
      </c>
      <c r="L45" s="43"/>
      <c r="M45" s="129"/>
      <c r="N45" s="112"/>
      <c r="O45" s="46">
        <f t="shared" si="0"/>
      </c>
      <c r="P45" s="102">
        <f t="shared" si="1"/>
      </c>
      <c r="Q45" s="15"/>
      <c r="R45" s="148">
        <f t="shared" si="2"/>
      </c>
      <c r="S45" s="148">
        <f t="shared" si="3"/>
      </c>
      <c r="T45" s="15"/>
      <c r="U45" s="240"/>
      <c r="V45" s="241"/>
      <c r="X45" s="49"/>
      <c r="Y45" s="87"/>
      <c r="Z45" s="242"/>
      <c r="AA45" s="243"/>
      <c r="AB45" s="244"/>
      <c r="AC45" s="132">
        <f t="shared" si="21"/>
        <v>0</v>
      </c>
      <c r="AD45" s="103">
        <f t="shared" si="4"/>
        <v>0</v>
      </c>
      <c r="AE45" s="2"/>
      <c r="AF45" s="245">
        <f t="shared" si="22"/>
        <v>0</v>
      </c>
      <c r="AG45" s="246"/>
      <c r="AH45" s="247">
        <f t="shared" si="5"/>
        <v>0</v>
      </c>
      <c r="AI45" s="248"/>
      <c r="AK45" s="377"/>
      <c r="AL45" s="378"/>
      <c r="AM45" s="378"/>
      <c r="AN45" s="378"/>
      <c r="AO45" s="378"/>
      <c r="AP45" s="378"/>
      <c r="AQ45" s="379"/>
      <c r="AU45" s="20">
        <f t="shared" si="10"/>
        <v>0</v>
      </c>
      <c r="AV45" s="25">
        <f t="shared" si="23"/>
        <v>0</v>
      </c>
      <c r="AW45" s="25">
        <f t="shared" si="24"/>
        <v>0</v>
      </c>
      <c r="AX45" s="25">
        <f t="shared" si="25"/>
        <v>0</v>
      </c>
      <c r="AY45" s="20">
        <f t="shared" si="11"/>
        <v>0</v>
      </c>
      <c r="AZ45" s="3">
        <f t="shared" si="12"/>
        <v>0</v>
      </c>
      <c r="BA45" s="25">
        <f t="shared" si="6"/>
        <v>0</v>
      </c>
      <c r="BB45" s="8">
        <f t="shared" si="13"/>
        <v>0</v>
      </c>
      <c r="BC45" s="25">
        <f t="shared" si="14"/>
        <v>0</v>
      </c>
      <c r="BD45" s="25">
        <f t="shared" si="15"/>
        <v>0</v>
      </c>
      <c r="BE45" s="164" t="b">
        <f t="shared" si="16"/>
        <v>0</v>
      </c>
      <c r="BF45" s="3">
        <f t="shared" si="17"/>
        <v>0</v>
      </c>
      <c r="BG45" s="25">
        <f t="shared" si="7"/>
        <v>0</v>
      </c>
      <c r="BH45" s="131" t="str">
        <f t="shared" si="18"/>
        <v>0</v>
      </c>
      <c r="BI45" s="25">
        <f t="shared" si="8"/>
        <v>0</v>
      </c>
      <c r="BJ45" s="96">
        <f t="shared" si="26"/>
        <v>0</v>
      </c>
      <c r="BK45"/>
      <c r="BN45" s="96">
        <f t="shared" si="19"/>
        <v>0</v>
      </c>
      <c r="BO45" s="20">
        <f t="shared" si="20"/>
        <v>0</v>
      </c>
      <c r="BP45"/>
      <c r="BQ45"/>
    </row>
    <row r="46" spans="3:69" ht="30" customHeight="1" hidden="1">
      <c r="C46" s="188">
        <f t="shared" si="9"/>
        <v>29</v>
      </c>
      <c r="D46" s="189" t="s">
        <v>16</v>
      </c>
      <c r="E46" s="190"/>
      <c r="F46" s="191"/>
      <c r="G46" s="192"/>
      <c r="H46" s="193" t="s">
        <v>4</v>
      </c>
      <c r="I46" s="194"/>
      <c r="J46" s="195"/>
      <c r="K46" s="193" t="s">
        <v>4</v>
      </c>
      <c r="L46" s="194"/>
      <c r="M46" s="196"/>
      <c r="N46" s="111"/>
      <c r="O46" s="197">
        <f t="shared" si="0"/>
      </c>
      <c r="P46" s="198">
        <f t="shared" si="1"/>
      </c>
      <c r="Q46" s="7"/>
      <c r="R46" s="199">
        <f t="shared" si="2"/>
      </c>
      <c r="S46" s="199">
        <f t="shared" si="3"/>
      </c>
      <c r="T46" s="7"/>
      <c r="U46" s="395"/>
      <c r="V46" s="396"/>
      <c r="X46" s="200"/>
      <c r="Y46" s="201"/>
      <c r="Z46" s="397"/>
      <c r="AA46" s="398"/>
      <c r="AB46" s="399"/>
      <c r="AC46" s="202">
        <f t="shared" si="21"/>
        <v>0</v>
      </c>
      <c r="AD46" s="203">
        <f t="shared" si="4"/>
        <v>0</v>
      </c>
      <c r="AE46" s="2"/>
      <c r="AF46" s="400">
        <f t="shared" si="22"/>
        <v>0</v>
      </c>
      <c r="AG46" s="401"/>
      <c r="AH46" s="402">
        <f t="shared" si="5"/>
        <v>0</v>
      </c>
      <c r="AI46" s="403"/>
      <c r="AK46" s="392"/>
      <c r="AL46" s="393"/>
      <c r="AM46" s="393"/>
      <c r="AN46" s="393"/>
      <c r="AO46" s="393"/>
      <c r="AP46" s="393"/>
      <c r="AQ46" s="394"/>
      <c r="AU46" s="20">
        <f t="shared" si="10"/>
        <v>0</v>
      </c>
      <c r="AV46" s="25">
        <f t="shared" si="23"/>
        <v>0</v>
      </c>
      <c r="AW46" s="25">
        <f t="shared" si="24"/>
        <v>0</v>
      </c>
      <c r="AX46" s="25">
        <f t="shared" si="25"/>
        <v>0</v>
      </c>
      <c r="AY46" s="20">
        <f t="shared" si="11"/>
        <v>0</v>
      </c>
      <c r="AZ46" s="3">
        <f t="shared" si="12"/>
        <v>0</v>
      </c>
      <c r="BA46" s="25">
        <f t="shared" si="6"/>
        <v>0</v>
      </c>
      <c r="BB46" s="8">
        <f t="shared" si="13"/>
        <v>0</v>
      </c>
      <c r="BC46" s="25">
        <f t="shared" si="14"/>
        <v>0</v>
      </c>
      <c r="BD46" s="25">
        <f t="shared" si="15"/>
        <v>0</v>
      </c>
      <c r="BE46" s="164" t="b">
        <f t="shared" si="16"/>
        <v>0</v>
      </c>
      <c r="BF46" s="3">
        <f t="shared" si="17"/>
        <v>0</v>
      </c>
      <c r="BG46" s="25">
        <f t="shared" si="7"/>
        <v>0</v>
      </c>
      <c r="BH46" s="131" t="str">
        <f t="shared" si="18"/>
        <v>0</v>
      </c>
      <c r="BI46" s="25">
        <f t="shared" si="8"/>
        <v>0</v>
      </c>
      <c r="BJ46" s="96">
        <f t="shared" si="26"/>
        <v>0</v>
      </c>
      <c r="BK46"/>
      <c r="BN46" s="96">
        <f t="shared" si="19"/>
        <v>0</v>
      </c>
      <c r="BO46" s="20">
        <f t="shared" si="20"/>
        <v>0</v>
      </c>
      <c r="BP46"/>
      <c r="BQ46"/>
    </row>
    <row r="47" spans="3:69" ht="30" customHeight="1" hidden="1">
      <c r="C47" s="32">
        <f t="shared" si="9"/>
        <v>30</v>
      </c>
      <c r="D47" s="58" t="s">
        <v>13</v>
      </c>
      <c r="E47" s="91"/>
      <c r="F47" s="89"/>
      <c r="G47" s="38"/>
      <c r="H47" s="39" t="s">
        <v>4</v>
      </c>
      <c r="I47" s="40"/>
      <c r="J47" s="41"/>
      <c r="K47" s="39" t="s">
        <v>4</v>
      </c>
      <c r="L47" s="40"/>
      <c r="M47" s="127"/>
      <c r="N47" s="111"/>
      <c r="O47" s="45">
        <f t="shared" si="0"/>
      </c>
      <c r="P47" s="82">
        <f t="shared" si="1"/>
      </c>
      <c r="Q47" s="7"/>
      <c r="R47" s="147">
        <f t="shared" si="2"/>
      </c>
      <c r="S47" s="147">
        <f t="shared" si="3"/>
      </c>
      <c r="T47" s="7"/>
      <c r="U47" s="210"/>
      <c r="V47" s="211"/>
      <c r="X47" s="48"/>
      <c r="Y47" s="86"/>
      <c r="Z47" s="212"/>
      <c r="AA47" s="213"/>
      <c r="AB47" s="214"/>
      <c r="AC47" s="124">
        <f t="shared" si="21"/>
        <v>0</v>
      </c>
      <c r="AD47" s="101">
        <f t="shared" si="4"/>
        <v>0</v>
      </c>
      <c r="AE47" s="2"/>
      <c r="AF47" s="215">
        <f t="shared" si="22"/>
        <v>0</v>
      </c>
      <c r="AG47" s="216"/>
      <c r="AH47" s="217">
        <f t="shared" si="5"/>
        <v>0</v>
      </c>
      <c r="AI47" s="218"/>
      <c r="AK47" s="371"/>
      <c r="AL47" s="372"/>
      <c r="AM47" s="372"/>
      <c r="AN47" s="372"/>
      <c r="AO47" s="372"/>
      <c r="AP47" s="372"/>
      <c r="AQ47" s="373"/>
      <c r="AU47" s="20">
        <f t="shared" si="10"/>
        <v>0</v>
      </c>
      <c r="AV47" s="25">
        <f t="shared" si="23"/>
        <v>0</v>
      </c>
      <c r="AW47" s="25">
        <f t="shared" si="24"/>
        <v>0</v>
      </c>
      <c r="AX47" s="25">
        <f t="shared" si="25"/>
        <v>0</v>
      </c>
      <c r="AY47" s="20">
        <f t="shared" si="11"/>
        <v>0</v>
      </c>
      <c r="AZ47" s="3">
        <f t="shared" si="12"/>
        <v>0</v>
      </c>
      <c r="BA47" s="25">
        <f t="shared" si="6"/>
        <v>0</v>
      </c>
      <c r="BB47" s="8">
        <f t="shared" si="13"/>
        <v>0</v>
      </c>
      <c r="BC47" s="25">
        <f t="shared" si="14"/>
        <v>0</v>
      </c>
      <c r="BD47" s="25">
        <f t="shared" si="15"/>
        <v>0</v>
      </c>
      <c r="BE47" s="164" t="b">
        <f t="shared" si="16"/>
        <v>0</v>
      </c>
      <c r="BF47" s="3">
        <f t="shared" si="17"/>
        <v>0</v>
      </c>
      <c r="BG47" s="25">
        <f t="shared" si="7"/>
        <v>0</v>
      </c>
      <c r="BH47" s="131" t="str">
        <f t="shared" si="18"/>
        <v>0</v>
      </c>
      <c r="BI47" s="25">
        <f t="shared" si="8"/>
        <v>0</v>
      </c>
      <c r="BJ47" s="96">
        <f t="shared" si="26"/>
        <v>0</v>
      </c>
      <c r="BK47"/>
      <c r="BN47" s="96">
        <f t="shared" si="19"/>
        <v>0</v>
      </c>
      <c r="BO47" s="20">
        <f t="shared" si="20"/>
        <v>0</v>
      </c>
      <c r="BP47"/>
      <c r="BQ47"/>
    </row>
    <row r="48" spans="3:69" ht="30" customHeight="1" hidden="1" thickBot="1">
      <c r="C48" s="33">
        <f t="shared" si="9"/>
        <v>31</v>
      </c>
      <c r="D48" s="59" t="s">
        <v>14</v>
      </c>
      <c r="E48" s="92"/>
      <c r="F48" s="90"/>
      <c r="G48" s="42"/>
      <c r="H48" s="79" t="s">
        <v>4</v>
      </c>
      <c r="I48" s="43"/>
      <c r="J48" s="44"/>
      <c r="K48" s="79" t="s">
        <v>4</v>
      </c>
      <c r="L48" s="43"/>
      <c r="M48" s="129"/>
      <c r="N48" s="112"/>
      <c r="O48" s="46">
        <f t="shared" si="0"/>
      </c>
      <c r="P48" s="102">
        <f t="shared" si="1"/>
      </c>
      <c r="Q48" s="15"/>
      <c r="R48" s="148">
        <f t="shared" si="2"/>
      </c>
      <c r="S48" s="148">
        <f t="shared" si="3"/>
      </c>
      <c r="T48" s="15"/>
      <c r="U48" s="240"/>
      <c r="V48" s="241"/>
      <c r="X48" s="49"/>
      <c r="Y48" s="87"/>
      <c r="Z48" s="242"/>
      <c r="AA48" s="243"/>
      <c r="AB48" s="244"/>
      <c r="AC48" s="150">
        <f t="shared" si="21"/>
        <v>0</v>
      </c>
      <c r="AD48" s="103">
        <f t="shared" si="4"/>
        <v>0</v>
      </c>
      <c r="AE48" s="2"/>
      <c r="AF48" s="245">
        <f t="shared" si="22"/>
        <v>0</v>
      </c>
      <c r="AG48" s="246"/>
      <c r="AH48" s="247">
        <f t="shared" si="5"/>
        <v>0</v>
      </c>
      <c r="AI48" s="248"/>
      <c r="AK48" s="371"/>
      <c r="AL48" s="372"/>
      <c r="AM48" s="372"/>
      <c r="AN48" s="372"/>
      <c r="AO48" s="372"/>
      <c r="AP48" s="372"/>
      <c r="AQ48" s="373"/>
      <c r="AU48" s="163">
        <f t="shared" si="10"/>
        <v>0</v>
      </c>
      <c r="AV48" s="25">
        <f t="shared" si="23"/>
        <v>0</v>
      </c>
      <c r="AW48" s="25">
        <f t="shared" si="24"/>
        <v>0</v>
      </c>
      <c r="AX48" s="25">
        <f t="shared" si="25"/>
        <v>0</v>
      </c>
      <c r="AY48" s="20">
        <f t="shared" si="11"/>
        <v>0</v>
      </c>
      <c r="AZ48" s="3">
        <f t="shared" si="12"/>
        <v>0</v>
      </c>
      <c r="BA48" s="25">
        <f t="shared" si="6"/>
        <v>0</v>
      </c>
      <c r="BB48" s="8">
        <f t="shared" si="13"/>
        <v>0</v>
      </c>
      <c r="BC48" s="25">
        <f t="shared" si="14"/>
        <v>0</v>
      </c>
      <c r="BD48" s="25">
        <f t="shared" si="15"/>
        <v>0</v>
      </c>
      <c r="BE48" s="164" t="b">
        <f t="shared" si="16"/>
        <v>0</v>
      </c>
      <c r="BF48" s="3">
        <f t="shared" si="17"/>
        <v>0</v>
      </c>
      <c r="BG48" s="25">
        <f t="shared" si="7"/>
        <v>0</v>
      </c>
      <c r="BH48" s="131" t="str">
        <f t="shared" si="18"/>
        <v>0</v>
      </c>
      <c r="BI48" s="25">
        <f t="shared" si="8"/>
        <v>0</v>
      </c>
      <c r="BJ48" s="96">
        <f t="shared" si="26"/>
        <v>0</v>
      </c>
      <c r="BK48"/>
      <c r="BN48" s="96">
        <f t="shared" si="19"/>
        <v>0</v>
      </c>
      <c r="BO48" s="20">
        <f t="shared" si="20"/>
        <v>0</v>
      </c>
      <c r="BP48"/>
      <c r="BQ48"/>
    </row>
    <row r="49" spans="3:69" ht="13.5">
      <c r="C49" s="1"/>
      <c r="BA49" s="6"/>
      <c r="BB49" s="6"/>
      <c r="BC49" s="6"/>
      <c r="BD49" s="6"/>
      <c r="BG49" s="6"/>
      <c r="BH49" s="6"/>
      <c r="BI49" s="6"/>
      <c r="BJ49" s="6"/>
      <c r="BK49"/>
      <c r="BN49"/>
      <c r="BO49"/>
      <c r="BP49"/>
      <c r="BQ49"/>
    </row>
    <row r="50" ht="13.5">
      <c r="C50" s="1"/>
    </row>
    <row r="51" ht="13.5">
      <c r="C51" s="1"/>
    </row>
    <row r="52" ht="13.5">
      <c r="C52" s="1"/>
    </row>
    <row r="53" ht="13.5">
      <c r="C53" s="1"/>
    </row>
    <row r="54" ht="13.5">
      <c r="C54" s="1"/>
    </row>
    <row r="55" ht="13.5"/>
  </sheetData>
  <sheetProtection sheet="1" objects="1" scenarios="1"/>
  <protectedRanges>
    <protectedRange sqref="AK18:AQ45" name="範囲7"/>
    <protectedRange sqref="X18:AB45" name="範囲6"/>
    <protectedRange sqref="U18:V45" name="範囲5"/>
    <protectedRange sqref="L18:M45" name="範囲4"/>
    <protectedRange sqref="I18:J45" name="範囲3"/>
    <protectedRange sqref="G18:G45" name="範囲2"/>
    <protectedRange sqref="E18:E45" name="範囲1"/>
  </protectedRanges>
  <mergeCells count="196">
    <mergeCell ref="C15:D17"/>
    <mergeCell ref="E15:F17"/>
    <mergeCell ref="G15:V15"/>
    <mergeCell ref="G16:I16"/>
    <mergeCell ref="J16:L16"/>
    <mergeCell ref="O16:P16"/>
    <mergeCell ref="C3:E3"/>
    <mergeCell ref="I3:AH4"/>
    <mergeCell ref="C4:E4"/>
    <mergeCell ref="C6:D7"/>
    <mergeCell ref="E6:L7"/>
    <mergeCell ref="M6:O7"/>
    <mergeCell ref="P6:U7"/>
    <mergeCell ref="W6:W7"/>
    <mergeCell ref="X6:AA7"/>
    <mergeCell ref="BE10:BF10"/>
    <mergeCell ref="BN16:BN17"/>
    <mergeCell ref="BO16:BO17"/>
    <mergeCell ref="R16:S16"/>
    <mergeCell ref="AF16:AI16"/>
    <mergeCell ref="AF17:AG17"/>
    <mergeCell ref="AH17:AI17"/>
    <mergeCell ref="AK15:AQ17"/>
    <mergeCell ref="AB6:AF6"/>
    <mergeCell ref="AI6:AM6"/>
    <mergeCell ref="AE7:AF7"/>
    <mergeCell ref="AG7:AH7"/>
    <mergeCell ref="AJ7:AK7"/>
    <mergeCell ref="AK18:AQ18"/>
    <mergeCell ref="AF18:AG18"/>
    <mergeCell ref="AH18:AI18"/>
    <mergeCell ref="G10:P10"/>
    <mergeCell ref="AF15:AI15"/>
    <mergeCell ref="I12:J12"/>
    <mergeCell ref="K12:M12"/>
    <mergeCell ref="O12:Q12"/>
    <mergeCell ref="U18:V18"/>
    <mergeCell ref="Z18:AB18"/>
    <mergeCell ref="Q10:R10"/>
    <mergeCell ref="X15:AD15"/>
    <mergeCell ref="U17:V17"/>
    <mergeCell ref="U16:V16"/>
    <mergeCell ref="X16:Y16"/>
    <mergeCell ref="Z16:AB17"/>
    <mergeCell ref="AC16:AD16"/>
    <mergeCell ref="O13:Q13"/>
    <mergeCell ref="AK20:AQ20"/>
    <mergeCell ref="U19:V19"/>
    <mergeCell ref="Z19:AB19"/>
    <mergeCell ref="AF19:AG19"/>
    <mergeCell ref="AH19:AI19"/>
    <mergeCell ref="U20:V20"/>
    <mergeCell ref="Z20:AB20"/>
    <mergeCell ref="AF20:AG20"/>
    <mergeCell ref="AH20:AI20"/>
    <mergeCell ref="AK19:AQ19"/>
    <mergeCell ref="AK21:AQ21"/>
    <mergeCell ref="U22:V22"/>
    <mergeCell ref="Z22:AB22"/>
    <mergeCell ref="AF22:AG22"/>
    <mergeCell ref="AH22:AI22"/>
    <mergeCell ref="AK22:AQ22"/>
    <mergeCell ref="U21:V21"/>
    <mergeCell ref="Z21:AB21"/>
    <mergeCell ref="AF21:AG21"/>
    <mergeCell ref="AH21:AI21"/>
    <mergeCell ref="AK23:AQ23"/>
    <mergeCell ref="U24:V24"/>
    <mergeCell ref="Z24:AB24"/>
    <mergeCell ref="AF24:AG24"/>
    <mergeCell ref="AH24:AI24"/>
    <mergeCell ref="AK24:AQ24"/>
    <mergeCell ref="U23:V23"/>
    <mergeCell ref="Z23:AB23"/>
    <mergeCell ref="AF23:AG23"/>
    <mergeCell ref="AH23:AI23"/>
    <mergeCell ref="AK25:AQ25"/>
    <mergeCell ref="U26:V26"/>
    <mergeCell ref="Z26:AB26"/>
    <mergeCell ref="AF26:AG26"/>
    <mergeCell ref="AH26:AI26"/>
    <mergeCell ref="AK26:AQ26"/>
    <mergeCell ref="U25:V25"/>
    <mergeCell ref="Z25:AB25"/>
    <mergeCell ref="AF25:AG25"/>
    <mergeCell ref="AH25:AI25"/>
    <mergeCell ref="AK27:AQ27"/>
    <mergeCell ref="U28:V28"/>
    <mergeCell ref="Z28:AB28"/>
    <mergeCell ref="AF28:AG28"/>
    <mergeCell ref="AH28:AI28"/>
    <mergeCell ref="AK28:AQ28"/>
    <mergeCell ref="U27:V27"/>
    <mergeCell ref="Z27:AB27"/>
    <mergeCell ref="AF27:AG27"/>
    <mergeCell ref="AH27:AI27"/>
    <mergeCell ref="AK29:AQ29"/>
    <mergeCell ref="U30:V30"/>
    <mergeCell ref="Z30:AB30"/>
    <mergeCell ref="AF30:AG30"/>
    <mergeCell ref="AH30:AI30"/>
    <mergeCell ref="AK30:AQ30"/>
    <mergeCell ref="U29:V29"/>
    <mergeCell ref="Z29:AB29"/>
    <mergeCell ref="AF29:AG29"/>
    <mergeCell ref="AH29:AI29"/>
    <mergeCell ref="AK31:AQ31"/>
    <mergeCell ref="U32:V32"/>
    <mergeCell ref="Z32:AB32"/>
    <mergeCell ref="AF32:AG32"/>
    <mergeCell ref="AH32:AI32"/>
    <mergeCell ref="AK32:AQ32"/>
    <mergeCell ref="U31:V31"/>
    <mergeCell ref="Z31:AB31"/>
    <mergeCell ref="AF31:AG31"/>
    <mergeCell ref="AH31:AI31"/>
    <mergeCell ref="AK33:AQ33"/>
    <mergeCell ref="U34:V34"/>
    <mergeCell ref="Z34:AB34"/>
    <mergeCell ref="AF34:AG34"/>
    <mergeCell ref="AH34:AI34"/>
    <mergeCell ref="AK34:AQ34"/>
    <mergeCell ref="U33:V33"/>
    <mergeCell ref="Z33:AB33"/>
    <mergeCell ref="AF33:AG33"/>
    <mergeCell ref="AH33:AI33"/>
    <mergeCell ref="AK35:AQ35"/>
    <mergeCell ref="U36:V36"/>
    <mergeCell ref="Z36:AB36"/>
    <mergeCell ref="AF36:AG36"/>
    <mergeCell ref="AH36:AI36"/>
    <mergeCell ref="AK36:AQ36"/>
    <mergeCell ref="U35:V35"/>
    <mergeCell ref="Z35:AB35"/>
    <mergeCell ref="AF35:AG35"/>
    <mergeCell ref="AH35:AI35"/>
    <mergeCell ref="AK37:AQ37"/>
    <mergeCell ref="U38:V38"/>
    <mergeCell ref="Z38:AB38"/>
    <mergeCell ref="AF38:AG38"/>
    <mergeCell ref="AH38:AI38"/>
    <mergeCell ref="AK38:AQ38"/>
    <mergeCell ref="U37:V37"/>
    <mergeCell ref="Z37:AB37"/>
    <mergeCell ref="AF37:AG37"/>
    <mergeCell ref="AH37:AI37"/>
    <mergeCell ref="AK39:AQ39"/>
    <mergeCell ref="U40:V40"/>
    <mergeCell ref="Z40:AB40"/>
    <mergeCell ref="AF40:AG40"/>
    <mergeCell ref="AH40:AI40"/>
    <mergeCell ref="AK40:AQ40"/>
    <mergeCell ref="U39:V39"/>
    <mergeCell ref="Z39:AB39"/>
    <mergeCell ref="AF39:AG39"/>
    <mergeCell ref="AH39:AI39"/>
    <mergeCell ref="AK41:AQ41"/>
    <mergeCell ref="U42:V42"/>
    <mergeCell ref="Z42:AB42"/>
    <mergeCell ref="AF42:AG42"/>
    <mergeCell ref="AH42:AI42"/>
    <mergeCell ref="AK42:AQ42"/>
    <mergeCell ref="U41:V41"/>
    <mergeCell ref="Z41:AB41"/>
    <mergeCell ref="AF41:AG41"/>
    <mergeCell ref="AH41:AI41"/>
    <mergeCell ref="AK43:AQ43"/>
    <mergeCell ref="U44:V44"/>
    <mergeCell ref="Z44:AB44"/>
    <mergeCell ref="AF44:AG44"/>
    <mergeCell ref="AH44:AI44"/>
    <mergeCell ref="AK44:AQ44"/>
    <mergeCell ref="U43:V43"/>
    <mergeCell ref="Z43:AB43"/>
    <mergeCell ref="AF43:AG43"/>
    <mergeCell ref="AH43:AI43"/>
    <mergeCell ref="AK45:AQ45"/>
    <mergeCell ref="U46:V46"/>
    <mergeCell ref="Z46:AB46"/>
    <mergeCell ref="AF46:AG46"/>
    <mergeCell ref="AH46:AI46"/>
    <mergeCell ref="AK46:AQ46"/>
    <mergeCell ref="U45:V45"/>
    <mergeCell ref="Z45:AB45"/>
    <mergeCell ref="AF45:AG45"/>
    <mergeCell ref="AH45:AI45"/>
    <mergeCell ref="AK47:AQ47"/>
    <mergeCell ref="U48:V48"/>
    <mergeCell ref="Z48:AB48"/>
    <mergeCell ref="AF48:AG48"/>
    <mergeCell ref="AH48:AI48"/>
    <mergeCell ref="AK48:AQ48"/>
    <mergeCell ref="U47:V47"/>
    <mergeCell ref="Z47:AB47"/>
    <mergeCell ref="AF47:AG47"/>
    <mergeCell ref="AH47:AI47"/>
  </mergeCells>
  <dataValidations count="2">
    <dataValidation type="list" allowBlank="1" showInputMessage="1" showErrorMessage="1" sqref="E18:E48">
      <formula1>$BK$17:$BK$18</formula1>
    </dataValidation>
    <dataValidation type="list" allowBlank="1" showInputMessage="1" showErrorMessage="1" sqref="Z18:AB48 U18 U19:V48">
      <formula1>$BL$17:$BL$30</formula1>
    </dataValidation>
  </dataValidations>
  <printOptions/>
  <pageMargins left="0.7" right="0.7" top="0.75" bottom="0.75" header="0.3" footer="0.3"/>
  <pageSetup horizontalDpi="300" verticalDpi="300" orientation="portrait" paperSize="9" scale="61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9933"/>
  </sheetPr>
  <dimension ref="C1:BQ54"/>
  <sheetViews>
    <sheetView showGridLines="0" zoomScalePageLayoutView="0" workbookViewId="0" topLeftCell="A1">
      <selection activeCell="E13" sqref="E13"/>
    </sheetView>
  </sheetViews>
  <sheetFormatPr defaultColWidth="9.00390625" defaultRowHeight="13.5"/>
  <cols>
    <col min="1" max="1" width="0.875" style="0" customWidth="1"/>
    <col min="2" max="2" width="1.25" style="0" customWidth="1"/>
    <col min="3" max="3" width="5.25390625" style="0" customWidth="1"/>
    <col min="4" max="4" width="3.125" style="0" customWidth="1"/>
    <col min="5" max="5" width="8.50390625" style="6" customWidth="1"/>
    <col min="6" max="6" width="1.12109375" style="6" customWidth="1"/>
    <col min="7" max="7" width="3.375" style="6" customWidth="1"/>
    <col min="8" max="8" width="1.4921875" style="6" customWidth="1"/>
    <col min="9" max="9" width="4.125" style="6" customWidth="1"/>
    <col min="10" max="10" width="3.875" style="6" customWidth="1"/>
    <col min="11" max="11" width="1.37890625" style="6" customWidth="1"/>
    <col min="12" max="12" width="4.25390625" style="6" customWidth="1"/>
    <col min="13" max="13" width="7.00390625" style="6" customWidth="1"/>
    <col min="14" max="14" width="1.875" style="6" customWidth="1"/>
    <col min="15" max="15" width="5.375" style="6" customWidth="1"/>
    <col min="16" max="16" width="4.75390625" style="6" customWidth="1"/>
    <col min="17" max="17" width="1.875" style="6" customWidth="1"/>
    <col min="18" max="18" width="5.25390625" style="6" customWidth="1"/>
    <col min="19" max="19" width="5.125" style="6" customWidth="1"/>
    <col min="20" max="20" width="1.625" style="6" customWidth="1"/>
    <col min="21" max="21" width="6.00390625" style="0" customWidth="1"/>
    <col min="22" max="22" width="6.125" style="0" customWidth="1"/>
    <col min="23" max="23" width="1.12109375" style="0" customWidth="1"/>
    <col min="24" max="24" width="4.125" style="0" customWidth="1"/>
    <col min="25" max="25" width="4.50390625" style="0" customWidth="1"/>
    <col min="26" max="26" width="3.75390625" style="0" customWidth="1"/>
    <col min="27" max="27" width="2.875" style="0" customWidth="1"/>
    <col min="28" max="28" width="4.625" style="0" customWidth="1"/>
    <col min="29" max="29" width="4.50390625" style="0" customWidth="1"/>
    <col min="30" max="30" width="4.625" style="0" customWidth="1"/>
    <col min="31" max="31" width="1.12109375" style="0" customWidth="1"/>
    <col min="32" max="32" width="3.625" style="0" customWidth="1"/>
    <col min="33" max="33" width="2.25390625" style="0" customWidth="1"/>
    <col min="34" max="34" width="1.875" style="0" customWidth="1"/>
    <col min="35" max="35" width="4.125" style="0" customWidth="1"/>
    <col min="36" max="36" width="1.00390625" style="0" customWidth="1"/>
    <col min="37" max="37" width="2.75390625" style="0" customWidth="1"/>
    <col min="38" max="38" width="4.125" style="0" customWidth="1"/>
    <col min="39" max="39" width="2.75390625" style="0" customWidth="1"/>
    <col min="40" max="40" width="2.25390625" style="0" customWidth="1"/>
    <col min="41" max="41" width="1.4921875" style="0" customWidth="1"/>
    <col min="42" max="42" width="2.75390625" style="0" customWidth="1"/>
    <col min="43" max="43" width="3.625" style="0" customWidth="1"/>
    <col min="44" max="44" width="5.50390625" style="0" customWidth="1"/>
    <col min="45" max="46" width="2.75390625" style="0" customWidth="1"/>
    <col min="47" max="60" width="5.625" style="0" hidden="1" customWidth="1"/>
    <col min="61" max="61" width="5.75390625" style="0" hidden="1" customWidth="1"/>
    <col min="62" max="62" width="4.75390625" style="0" hidden="1" customWidth="1"/>
    <col min="63" max="63" width="5.125" style="6" hidden="1" customWidth="1"/>
    <col min="64" max="64" width="4.75390625" style="0" hidden="1" customWidth="1"/>
    <col min="65" max="65" width="4.875" style="0" hidden="1" customWidth="1"/>
    <col min="66" max="67" width="5.875" style="6" hidden="1" customWidth="1"/>
    <col min="68" max="68" width="6.50390625" style="6" customWidth="1"/>
    <col min="69" max="69" width="7.00390625" style="6" customWidth="1"/>
    <col min="70" max="70" width="12.25390625" style="0" customWidth="1"/>
    <col min="73" max="73" width="15.25390625" style="0" customWidth="1"/>
    <col min="74" max="74" width="15.75390625" style="0" customWidth="1"/>
    <col min="75" max="81" width="5.625" style="0" customWidth="1"/>
  </cols>
  <sheetData>
    <row r="1" spans="53:69" ht="14.25" customHeight="1">
      <c r="BA1" s="6"/>
      <c r="BB1" s="6"/>
      <c r="BC1" s="6"/>
      <c r="BD1" s="6"/>
      <c r="BG1" s="6"/>
      <c r="BH1" s="6"/>
      <c r="BI1" s="6"/>
      <c r="BJ1" s="6"/>
      <c r="BK1"/>
      <c r="BN1"/>
      <c r="BO1"/>
      <c r="BP1"/>
      <c r="BQ1"/>
    </row>
    <row r="2" spans="53:69" ht="8.25" customHeight="1" thickBot="1">
      <c r="BA2" s="6"/>
      <c r="BB2" s="6"/>
      <c r="BC2" s="6"/>
      <c r="BD2" s="6"/>
      <c r="BG2" s="6"/>
      <c r="BH2" s="6"/>
      <c r="BI2" s="6"/>
      <c r="BJ2" s="6"/>
      <c r="BK2"/>
      <c r="BN2"/>
      <c r="BO2"/>
      <c r="BP2"/>
      <c r="BQ2"/>
    </row>
    <row r="3" spans="3:69" ht="28.5" customHeight="1">
      <c r="C3" s="326" t="s">
        <v>77</v>
      </c>
      <c r="D3" s="326"/>
      <c r="E3" s="326"/>
      <c r="I3" s="327" t="s">
        <v>107</v>
      </c>
      <c r="J3" s="328"/>
      <c r="K3" s="328"/>
      <c r="L3" s="328"/>
      <c r="M3" s="328"/>
      <c r="N3" s="328"/>
      <c r="O3" s="328"/>
      <c r="P3" s="328"/>
      <c r="Q3" s="328"/>
      <c r="R3" s="328"/>
      <c r="S3" s="328"/>
      <c r="T3" s="328"/>
      <c r="U3" s="328"/>
      <c r="V3" s="328"/>
      <c r="W3" s="328"/>
      <c r="X3" s="328"/>
      <c r="Y3" s="328"/>
      <c r="Z3" s="328"/>
      <c r="AA3" s="328"/>
      <c r="AB3" s="328"/>
      <c r="AC3" s="328"/>
      <c r="AD3" s="328"/>
      <c r="AE3" s="328"/>
      <c r="AF3" s="328"/>
      <c r="AG3" s="328"/>
      <c r="AH3" s="329"/>
      <c r="BA3" s="6"/>
      <c r="BB3" s="6"/>
      <c r="BC3" s="6"/>
      <c r="BD3" s="6"/>
      <c r="BG3" s="6"/>
      <c r="BH3" s="6"/>
      <c r="BI3" s="6"/>
      <c r="BJ3" s="6"/>
      <c r="BK3"/>
      <c r="BN3"/>
      <c r="BO3"/>
      <c r="BP3"/>
      <c r="BQ3"/>
    </row>
    <row r="4" spans="3:69" ht="30" customHeight="1" thickBot="1">
      <c r="C4" s="326" t="s">
        <v>80</v>
      </c>
      <c r="D4" s="326"/>
      <c r="E4" s="326"/>
      <c r="I4" s="330"/>
      <c r="J4" s="331"/>
      <c r="K4" s="331"/>
      <c r="L4" s="331"/>
      <c r="M4" s="331"/>
      <c r="N4" s="331"/>
      <c r="O4" s="331"/>
      <c r="P4" s="331"/>
      <c r="Q4" s="331"/>
      <c r="R4" s="331"/>
      <c r="S4" s="331"/>
      <c r="T4" s="331"/>
      <c r="U4" s="331"/>
      <c r="V4" s="331"/>
      <c r="W4" s="331"/>
      <c r="X4" s="331"/>
      <c r="Y4" s="331"/>
      <c r="Z4" s="331"/>
      <c r="AA4" s="331"/>
      <c r="AB4" s="331"/>
      <c r="AC4" s="331"/>
      <c r="AD4" s="331"/>
      <c r="AE4" s="331"/>
      <c r="AF4" s="331"/>
      <c r="AG4" s="331"/>
      <c r="AH4" s="332"/>
      <c r="BA4" s="6"/>
      <c r="BB4" s="6"/>
      <c r="BC4" s="6"/>
      <c r="BD4" s="6"/>
      <c r="BG4" s="6"/>
      <c r="BH4" s="6"/>
      <c r="BI4" s="6"/>
      <c r="BJ4" s="6"/>
      <c r="BK4"/>
      <c r="BN4"/>
      <c r="BO4"/>
      <c r="BP4"/>
      <c r="BQ4"/>
    </row>
    <row r="5" spans="53:69" ht="36" customHeight="1" thickBot="1">
      <c r="BA5" s="6"/>
      <c r="BB5" s="6"/>
      <c r="BC5" s="6"/>
      <c r="BD5" s="6"/>
      <c r="BG5" s="6"/>
      <c r="BH5" s="6"/>
      <c r="BI5" s="6"/>
      <c r="BJ5" s="6"/>
      <c r="BK5"/>
      <c r="BN5"/>
      <c r="BO5"/>
      <c r="BP5"/>
      <c r="BQ5"/>
    </row>
    <row r="6" spans="3:69" ht="14.25" thickTop="1">
      <c r="C6" s="333" t="s">
        <v>46</v>
      </c>
      <c r="D6" s="334"/>
      <c r="E6" s="337">
        <f>+'２００８年１０月'!E6:L7</f>
        <v>0</v>
      </c>
      <c r="F6" s="338"/>
      <c r="G6" s="338"/>
      <c r="H6" s="338"/>
      <c r="I6" s="338"/>
      <c r="J6" s="338"/>
      <c r="K6" s="338"/>
      <c r="L6" s="339"/>
      <c r="M6" s="343" t="s">
        <v>47</v>
      </c>
      <c r="N6" s="344"/>
      <c r="O6" s="345"/>
      <c r="P6" s="349">
        <f>+'２００８年１０月'!P6:U7</f>
        <v>0</v>
      </c>
      <c r="Q6" s="350"/>
      <c r="R6" s="350"/>
      <c r="S6" s="350"/>
      <c r="T6" s="350"/>
      <c r="U6" s="351"/>
      <c r="V6" s="50"/>
      <c r="W6" s="355"/>
      <c r="X6" s="356" t="s">
        <v>83</v>
      </c>
      <c r="Y6" s="357"/>
      <c r="Z6" s="357"/>
      <c r="AA6" s="358"/>
      <c r="AB6" s="298" t="s">
        <v>123</v>
      </c>
      <c r="AC6" s="293"/>
      <c r="AD6" s="293"/>
      <c r="AE6" s="293"/>
      <c r="AF6" s="293"/>
      <c r="AG6" s="118"/>
      <c r="AH6" s="119"/>
      <c r="AI6" s="293" t="s">
        <v>124</v>
      </c>
      <c r="AJ6" s="293"/>
      <c r="AK6" s="293"/>
      <c r="AL6" s="293"/>
      <c r="AM6" s="294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3"/>
      <c r="AZ6" s="3"/>
      <c r="BA6" s="8"/>
      <c r="BB6" s="8"/>
      <c r="BC6" s="8"/>
      <c r="BD6" s="8"/>
      <c r="BE6" s="3"/>
      <c r="BF6" s="3"/>
      <c r="BG6" s="8"/>
      <c r="BH6" s="8"/>
      <c r="BI6" s="8"/>
      <c r="BJ6" s="6"/>
      <c r="BK6"/>
      <c r="BN6"/>
      <c r="BO6"/>
      <c r="BP6"/>
      <c r="BQ6"/>
    </row>
    <row r="7" spans="3:62" s="3" customFormat="1" ht="22.5" customHeight="1" thickBot="1">
      <c r="C7" s="335"/>
      <c r="D7" s="336"/>
      <c r="E7" s="340"/>
      <c r="F7" s="341"/>
      <c r="G7" s="341"/>
      <c r="H7" s="341"/>
      <c r="I7" s="341"/>
      <c r="J7" s="341"/>
      <c r="K7" s="341"/>
      <c r="L7" s="342"/>
      <c r="M7" s="346"/>
      <c r="N7" s="347"/>
      <c r="O7" s="348"/>
      <c r="P7" s="352"/>
      <c r="Q7" s="353"/>
      <c r="R7" s="353"/>
      <c r="S7" s="353"/>
      <c r="T7" s="353"/>
      <c r="U7" s="354"/>
      <c r="V7" s="50"/>
      <c r="W7" s="355"/>
      <c r="X7" s="346"/>
      <c r="Y7" s="347"/>
      <c r="Z7" s="347"/>
      <c r="AA7" s="359"/>
      <c r="AB7" s="125">
        <f>+'２００８年１０月'!AB7</f>
        <v>0</v>
      </c>
      <c r="AC7" s="116" t="s">
        <v>1</v>
      </c>
      <c r="AD7" s="120">
        <f>+'２００８年１０月'!AD7</f>
        <v>0</v>
      </c>
      <c r="AE7" s="295" t="s">
        <v>2</v>
      </c>
      <c r="AF7" s="295"/>
      <c r="AG7" s="296" t="s">
        <v>85</v>
      </c>
      <c r="AH7" s="297"/>
      <c r="AI7" s="121">
        <f>+'２００８年１０月'!AI7</f>
        <v>0</v>
      </c>
      <c r="AJ7" s="295" t="s">
        <v>1</v>
      </c>
      <c r="AK7" s="295"/>
      <c r="AL7" s="120">
        <f>+'２００８年１０月'!AL7</f>
        <v>0</v>
      </c>
      <c r="AM7" s="117" t="s">
        <v>2</v>
      </c>
      <c r="AN7" s="115"/>
      <c r="AO7" s="114"/>
      <c r="AP7" s="114"/>
      <c r="AQ7" s="114"/>
      <c r="BA7" s="8"/>
      <c r="BB7" s="8"/>
      <c r="BC7" s="8"/>
      <c r="BD7" s="8"/>
      <c r="BG7" s="8"/>
      <c r="BH7" s="8"/>
      <c r="BI7" s="8"/>
      <c r="BJ7" s="8"/>
    </row>
    <row r="8" spans="5:62" s="3" customFormat="1" ht="6.75" customHeight="1" thickTop="1"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W8"/>
      <c r="X8" s="8"/>
      <c r="Y8" s="8"/>
      <c r="Z8" s="8"/>
      <c r="AA8" s="8"/>
      <c r="AB8" s="8"/>
      <c r="AC8" s="8"/>
      <c r="AD8" s="8"/>
      <c r="AE8" s="8"/>
      <c r="AF8" s="8"/>
      <c r="BA8" s="8"/>
      <c r="BB8" s="8"/>
      <c r="BC8" s="8"/>
      <c r="BD8" s="8"/>
      <c r="BG8" s="8"/>
      <c r="BH8" s="8"/>
      <c r="BI8" s="8"/>
      <c r="BJ8" s="8"/>
    </row>
    <row r="9" spans="5:69" ht="12" customHeight="1" thickBot="1"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Y9" t="s">
        <v>102</v>
      </c>
      <c r="BA9" s="6"/>
      <c r="BB9" s="6"/>
      <c r="BC9" s="6"/>
      <c r="BD9" s="6"/>
      <c r="BG9" s="6"/>
      <c r="BH9" s="6"/>
      <c r="BI9" s="6"/>
      <c r="BJ9" s="6"/>
      <c r="BK9"/>
      <c r="BN9"/>
      <c r="BO9"/>
      <c r="BP9"/>
      <c r="BQ9"/>
    </row>
    <row r="10" spans="5:62" s="3" customFormat="1" ht="31.5" customHeight="1" thickBot="1" thickTop="1">
      <c r="E10" s="8"/>
      <c r="F10" s="8"/>
      <c r="G10" s="365" t="s">
        <v>58</v>
      </c>
      <c r="H10" s="366"/>
      <c r="I10" s="366"/>
      <c r="J10" s="366"/>
      <c r="K10" s="366"/>
      <c r="L10" s="366"/>
      <c r="M10" s="366"/>
      <c r="N10" s="366"/>
      <c r="O10" s="366"/>
      <c r="P10" s="367"/>
      <c r="Q10" s="228">
        <f>+AF48</f>
        <v>0</v>
      </c>
      <c r="R10" s="229"/>
      <c r="S10" s="60" t="s">
        <v>8</v>
      </c>
      <c r="T10" s="52"/>
      <c r="U10" s="56">
        <f>+AH48</f>
        <v>0</v>
      </c>
      <c r="V10" s="53" t="s">
        <v>2</v>
      </c>
      <c r="W10"/>
      <c r="X10" s="8"/>
      <c r="Y10" s="149" t="s">
        <v>108</v>
      </c>
      <c r="Z10" s="8"/>
      <c r="AA10" s="8"/>
      <c r="AB10" s="8"/>
      <c r="AC10" s="8"/>
      <c r="AD10" s="8"/>
      <c r="AE10" s="8"/>
      <c r="AF10" s="8"/>
      <c r="BA10" s="8"/>
      <c r="BB10" s="8"/>
      <c r="BC10" s="8"/>
      <c r="BD10" s="8"/>
      <c r="BE10" s="325"/>
      <c r="BF10" s="325"/>
      <c r="BG10" s="104"/>
      <c r="BH10" s="104"/>
      <c r="BI10" s="8"/>
      <c r="BJ10" s="8"/>
    </row>
    <row r="11" spans="5:62" s="3" customFormat="1" ht="9" customHeight="1" thickBot="1" thickTop="1"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W11"/>
      <c r="X11" s="8"/>
      <c r="Y11" s="8"/>
      <c r="Z11" s="8"/>
      <c r="AA11" s="8"/>
      <c r="AB11" s="8"/>
      <c r="AC11" s="8"/>
      <c r="AD11" s="8"/>
      <c r="AE11" s="8"/>
      <c r="AF11" s="8"/>
      <c r="BA11" s="8"/>
      <c r="BB11" s="8"/>
      <c r="BC11" s="8"/>
      <c r="BD11" s="8"/>
      <c r="BG11" s="8"/>
      <c r="BH11" s="8"/>
      <c r="BI11" s="8"/>
      <c r="BJ11" s="8"/>
    </row>
    <row r="12" spans="5:62" s="3" customFormat="1" ht="22.5" customHeight="1">
      <c r="E12" s="8"/>
      <c r="F12" s="8"/>
      <c r="G12" s="8"/>
      <c r="H12" s="8"/>
      <c r="I12" s="299"/>
      <c r="J12" s="299"/>
      <c r="K12" s="361" t="s">
        <v>57</v>
      </c>
      <c r="L12" s="362"/>
      <c r="M12" s="362"/>
      <c r="N12" s="105"/>
      <c r="O12" s="360" t="s">
        <v>87</v>
      </c>
      <c r="P12" s="360"/>
      <c r="Q12" s="360"/>
      <c r="R12" s="139">
        <f>ROUNDDOWN(BJ48/60,0)</f>
        <v>0</v>
      </c>
      <c r="S12" s="140" t="s">
        <v>8</v>
      </c>
      <c r="T12" s="140"/>
      <c r="U12" s="141">
        <f>+BJ48-(R12*60)</f>
        <v>0</v>
      </c>
      <c r="V12" s="142" t="s">
        <v>2</v>
      </c>
      <c r="W12"/>
      <c r="X12" s="8"/>
      <c r="Y12" s="8"/>
      <c r="Z12" s="8"/>
      <c r="AA12" s="8"/>
      <c r="AB12" s="8"/>
      <c r="AC12" s="8"/>
      <c r="AD12" s="8"/>
      <c r="AE12" s="8"/>
      <c r="AF12" s="8"/>
      <c r="BA12" s="8"/>
      <c r="BB12" s="8"/>
      <c r="BC12" s="8"/>
      <c r="BD12" s="8"/>
      <c r="BG12" s="8"/>
      <c r="BH12" s="8"/>
      <c r="BI12" s="8"/>
      <c r="BJ12" s="8"/>
    </row>
    <row r="13" spans="11:69" ht="21.75" customHeight="1" thickBot="1">
      <c r="K13" s="54"/>
      <c r="L13" s="55"/>
      <c r="M13" s="55"/>
      <c r="N13" s="55"/>
      <c r="O13" s="226" t="s">
        <v>86</v>
      </c>
      <c r="P13" s="226"/>
      <c r="Q13" s="226"/>
      <c r="R13" s="122">
        <f>ROUNDDOWN(BN48/60,0)</f>
        <v>0</v>
      </c>
      <c r="S13" s="97" t="s">
        <v>8</v>
      </c>
      <c r="T13" s="97"/>
      <c r="U13" s="123">
        <f>+BN48-(R13*60)</f>
        <v>0</v>
      </c>
      <c r="V13" s="98" t="s">
        <v>2</v>
      </c>
      <c r="X13" s="6"/>
      <c r="Y13" s="6"/>
      <c r="Z13" s="6"/>
      <c r="AA13" s="6"/>
      <c r="AB13" s="6"/>
      <c r="AC13" s="151"/>
      <c r="AD13" s="6"/>
      <c r="AE13" s="6"/>
      <c r="AF13" s="6"/>
      <c r="BA13" s="6"/>
      <c r="BB13" s="6"/>
      <c r="BC13" s="6"/>
      <c r="BD13" s="6"/>
      <c r="BG13" s="6"/>
      <c r="BH13" s="6"/>
      <c r="BI13" s="6"/>
      <c r="BJ13" s="6"/>
      <c r="BK13"/>
      <c r="BN13"/>
      <c r="BO13"/>
      <c r="BP13"/>
      <c r="BQ13"/>
    </row>
    <row r="14" spans="13:69" ht="27" customHeight="1" thickBot="1">
      <c r="M14" s="8"/>
      <c r="N14" s="8"/>
      <c r="BA14" s="6"/>
      <c r="BB14" s="6"/>
      <c r="BC14" s="6"/>
      <c r="BD14" s="6"/>
      <c r="BG14" s="6"/>
      <c r="BH14" s="6"/>
      <c r="BI14" s="6"/>
      <c r="BJ14" s="6"/>
      <c r="BK14"/>
      <c r="BN14"/>
      <c r="BO14"/>
      <c r="BP14"/>
      <c r="BQ14"/>
    </row>
    <row r="15" spans="3:69" ht="24.75" customHeight="1" thickBot="1">
      <c r="C15" s="302" t="s">
        <v>50</v>
      </c>
      <c r="D15" s="303"/>
      <c r="E15" s="308" t="s">
        <v>73</v>
      </c>
      <c r="F15" s="309"/>
      <c r="G15" s="234" t="s">
        <v>45</v>
      </c>
      <c r="H15" s="314"/>
      <c r="I15" s="314"/>
      <c r="J15" s="314"/>
      <c r="K15" s="314"/>
      <c r="L15" s="314"/>
      <c r="M15" s="314"/>
      <c r="N15" s="314"/>
      <c r="O15" s="314"/>
      <c r="P15" s="314"/>
      <c r="Q15" s="314"/>
      <c r="R15" s="314"/>
      <c r="S15" s="314"/>
      <c r="T15" s="314"/>
      <c r="U15" s="314"/>
      <c r="V15" s="315"/>
      <c r="X15" s="234" t="s">
        <v>40</v>
      </c>
      <c r="Y15" s="235"/>
      <c r="Z15" s="235"/>
      <c r="AA15" s="235"/>
      <c r="AB15" s="235"/>
      <c r="AC15" s="236"/>
      <c r="AD15" s="237"/>
      <c r="AF15" s="380" t="s">
        <v>74</v>
      </c>
      <c r="AG15" s="381"/>
      <c r="AH15" s="381"/>
      <c r="AI15" s="382"/>
      <c r="AK15" s="281" t="s">
        <v>48</v>
      </c>
      <c r="AL15" s="282"/>
      <c r="AM15" s="282"/>
      <c r="AN15" s="282"/>
      <c r="AO15" s="282"/>
      <c r="AP15" s="282"/>
      <c r="AQ15" s="283"/>
      <c r="BA15" s="6"/>
      <c r="BB15" s="6"/>
      <c r="BC15" s="6"/>
      <c r="BD15" s="6"/>
      <c r="BG15" s="6"/>
      <c r="BH15" s="6"/>
      <c r="BI15" s="6"/>
      <c r="BJ15" s="6"/>
      <c r="BK15"/>
      <c r="BN15"/>
      <c r="BO15"/>
      <c r="BP15"/>
      <c r="BQ15"/>
    </row>
    <row r="16" spans="3:69" ht="24.75" customHeight="1">
      <c r="C16" s="304"/>
      <c r="D16" s="305"/>
      <c r="E16" s="310"/>
      <c r="F16" s="311"/>
      <c r="G16" s="316" t="s">
        <v>0</v>
      </c>
      <c r="H16" s="317"/>
      <c r="I16" s="317"/>
      <c r="J16" s="318" t="s">
        <v>3</v>
      </c>
      <c r="K16" s="319"/>
      <c r="L16" s="319"/>
      <c r="M16" s="113" t="s">
        <v>103</v>
      </c>
      <c r="N16" s="108"/>
      <c r="O16" s="320" t="s">
        <v>59</v>
      </c>
      <c r="P16" s="321"/>
      <c r="Q16" s="9"/>
      <c r="R16" s="363" t="s">
        <v>87</v>
      </c>
      <c r="S16" s="364"/>
      <c r="T16" s="14"/>
      <c r="U16" s="274" t="s">
        <v>42</v>
      </c>
      <c r="V16" s="322"/>
      <c r="X16" s="272" t="s">
        <v>8</v>
      </c>
      <c r="Y16" s="273"/>
      <c r="Z16" s="274" t="s">
        <v>41</v>
      </c>
      <c r="AA16" s="275"/>
      <c r="AB16" s="276"/>
      <c r="AC16" s="279" t="s">
        <v>81</v>
      </c>
      <c r="AD16" s="280"/>
      <c r="AE16" s="13"/>
      <c r="AF16" s="368" t="s">
        <v>43</v>
      </c>
      <c r="AG16" s="369"/>
      <c r="AH16" s="369"/>
      <c r="AI16" s="370"/>
      <c r="AK16" s="284"/>
      <c r="AL16" s="285"/>
      <c r="AM16" s="285"/>
      <c r="AN16" s="285"/>
      <c r="AO16" s="285"/>
      <c r="AP16" s="285"/>
      <c r="AQ16" s="286"/>
      <c r="AU16" s="28"/>
      <c r="AV16" s="29"/>
      <c r="AW16" s="29"/>
      <c r="AX16" s="29"/>
      <c r="AY16" s="29" t="s">
        <v>6</v>
      </c>
      <c r="AZ16" s="29"/>
      <c r="BA16" s="162"/>
      <c r="BB16" s="165"/>
      <c r="BC16" s="162"/>
      <c r="BD16" s="162"/>
      <c r="BE16" s="29" t="s">
        <v>7</v>
      </c>
      <c r="BF16" s="29"/>
      <c r="BG16" s="30"/>
      <c r="BH16" s="27" t="s">
        <v>88</v>
      </c>
      <c r="BI16" s="24"/>
      <c r="BJ16" s="94"/>
      <c r="BK16" s="11"/>
      <c r="BN16" s="252" t="s">
        <v>51</v>
      </c>
      <c r="BO16" s="264" t="s">
        <v>52</v>
      </c>
      <c r="BP16"/>
      <c r="BQ16"/>
    </row>
    <row r="17" spans="3:69" ht="24.75" customHeight="1" thickBot="1">
      <c r="C17" s="306"/>
      <c r="D17" s="307"/>
      <c r="E17" s="312"/>
      <c r="F17" s="313"/>
      <c r="G17" s="21" t="s">
        <v>1</v>
      </c>
      <c r="H17" s="16" t="s">
        <v>4</v>
      </c>
      <c r="I17" s="22" t="s">
        <v>2</v>
      </c>
      <c r="J17" s="17" t="s">
        <v>1</v>
      </c>
      <c r="K17" s="16" t="s">
        <v>4</v>
      </c>
      <c r="L17" s="22" t="s">
        <v>2</v>
      </c>
      <c r="M17" s="126" t="s">
        <v>2</v>
      </c>
      <c r="N17" s="109"/>
      <c r="O17" s="22" t="s">
        <v>5</v>
      </c>
      <c r="P17" s="81" t="s">
        <v>2</v>
      </c>
      <c r="Q17" s="18"/>
      <c r="R17" s="143" t="s">
        <v>8</v>
      </c>
      <c r="S17" s="144" t="s">
        <v>2</v>
      </c>
      <c r="T17" s="19"/>
      <c r="U17" s="266" t="s">
        <v>41</v>
      </c>
      <c r="V17" s="267"/>
      <c r="X17" s="83" t="s">
        <v>8</v>
      </c>
      <c r="Y17" s="84" t="s">
        <v>2</v>
      </c>
      <c r="Z17" s="277"/>
      <c r="AA17" s="227"/>
      <c r="AB17" s="278"/>
      <c r="AC17" s="99" t="s">
        <v>8</v>
      </c>
      <c r="AD17" s="100" t="s">
        <v>2</v>
      </c>
      <c r="AE17" s="13"/>
      <c r="AF17" s="268" t="s">
        <v>8</v>
      </c>
      <c r="AG17" s="269"/>
      <c r="AH17" s="270" t="s">
        <v>2</v>
      </c>
      <c r="AI17" s="271"/>
      <c r="AK17" s="287"/>
      <c r="AL17" s="288"/>
      <c r="AM17" s="288"/>
      <c r="AN17" s="288"/>
      <c r="AO17" s="288"/>
      <c r="AP17" s="288"/>
      <c r="AQ17" s="289"/>
      <c r="AU17" s="168" t="s">
        <v>111</v>
      </c>
      <c r="AV17" s="168" t="s">
        <v>119</v>
      </c>
      <c r="AW17" s="168" t="s">
        <v>120</v>
      </c>
      <c r="AX17" s="168" t="s">
        <v>121</v>
      </c>
      <c r="AY17" s="169" t="s">
        <v>101</v>
      </c>
      <c r="AZ17" s="170" t="s">
        <v>2</v>
      </c>
      <c r="BA17" s="95" t="s">
        <v>9</v>
      </c>
      <c r="BB17" s="166" t="s">
        <v>109</v>
      </c>
      <c r="BC17" s="167" t="s">
        <v>110</v>
      </c>
      <c r="BD17" s="171" t="s">
        <v>112</v>
      </c>
      <c r="BE17" s="95" t="s">
        <v>8</v>
      </c>
      <c r="BF17" s="169" t="s">
        <v>2</v>
      </c>
      <c r="BG17" s="95" t="s">
        <v>10</v>
      </c>
      <c r="BH17" s="130" t="s">
        <v>2</v>
      </c>
      <c r="BI17" s="26" t="s">
        <v>11</v>
      </c>
      <c r="BJ17" s="95" t="s">
        <v>23</v>
      </c>
      <c r="BK17" s="2" t="s">
        <v>49</v>
      </c>
      <c r="BL17" t="s">
        <v>26</v>
      </c>
      <c r="BN17" s="253"/>
      <c r="BO17" s="265"/>
      <c r="BP17"/>
      <c r="BQ17"/>
    </row>
    <row r="18" spans="3:69" ht="30" customHeight="1">
      <c r="C18" s="31">
        <f>+C17+1</f>
        <v>1</v>
      </c>
      <c r="D18" s="57" t="s">
        <v>114</v>
      </c>
      <c r="E18" s="23"/>
      <c r="F18" s="88"/>
      <c r="G18" s="34"/>
      <c r="H18" s="35" t="s">
        <v>4</v>
      </c>
      <c r="I18" s="36"/>
      <c r="J18" s="37"/>
      <c r="K18" s="35" t="s">
        <v>4</v>
      </c>
      <c r="L18" s="36"/>
      <c r="M18" s="128"/>
      <c r="N18" s="110"/>
      <c r="O18" s="107">
        <f aca="true" t="shared" si="0" ref="O18:O48">IF(E18="","",IF(OR(E18="勤務日",E18="休日"),(ROUNDDOWN(BI18/60,0))))</f>
      </c>
      <c r="P18" s="93">
        <f aca="true" t="shared" si="1" ref="P18:P48">IF(E18="","",IF(OR(E18="勤務日",E18="休日"),(+BI18-(O18*60))))</f>
      </c>
      <c r="Q18" s="7"/>
      <c r="R18" s="145">
        <f aca="true" t="shared" si="2" ref="R18:R48">IF(E18="","",IF(OR(E18="勤務日",E18="休日"),(ROUNDDOWN(BJ18/60,0))))</f>
      </c>
      <c r="S18" s="146">
        <f aca="true" t="shared" si="3" ref="S18:S48">IF(E18="","",IF(OR(E18="勤務日",E18="休日"),(+BJ18-(R18*60))))</f>
      </c>
      <c r="T18" s="7"/>
      <c r="U18" s="230"/>
      <c r="V18" s="231"/>
      <c r="X18" s="47"/>
      <c r="Y18" s="85"/>
      <c r="Z18" s="230"/>
      <c r="AA18" s="232"/>
      <c r="AB18" s="233"/>
      <c r="AC18" s="124">
        <f>ROUNDDOWN(BN18/60,0)</f>
        <v>0</v>
      </c>
      <c r="AD18" s="101">
        <f aca="true" t="shared" si="4" ref="AD18:AD48">BN18-(AC18*60)</f>
        <v>0</v>
      </c>
      <c r="AE18" s="2"/>
      <c r="AF18" s="254">
        <f>ROUNDDOWN(BO18/60,0)</f>
        <v>0</v>
      </c>
      <c r="AG18" s="255"/>
      <c r="AH18" s="256">
        <f aca="true" t="shared" si="5" ref="AH18:AH48">+BO18-AF18*60</f>
        <v>0</v>
      </c>
      <c r="AI18" s="257"/>
      <c r="AK18" s="374"/>
      <c r="AL18" s="375"/>
      <c r="AM18" s="375"/>
      <c r="AN18" s="375"/>
      <c r="AO18" s="375"/>
      <c r="AP18" s="375"/>
      <c r="AQ18" s="376"/>
      <c r="AU18" s="20">
        <f>+$AB$7-G18</f>
        <v>0</v>
      </c>
      <c r="AV18" s="25">
        <f>IF(AU18&lt;=-1,0,($AD$7-I18))</f>
        <v>0</v>
      </c>
      <c r="AW18" s="25">
        <f>IF(AND(AU18&lt;=0,AV18&lt;=-1),0,AV18)</f>
        <v>0</v>
      </c>
      <c r="AX18" s="25">
        <f>+I18-L18</f>
        <v>0</v>
      </c>
      <c r="AY18" s="20">
        <f>IF(IF(E18="勤務日",(+$AB$7-G18)*60,IF(E18="休日",(J18-G18)*60,))&lt;=-1,0,(IF(E18="勤務日",(+$AB$7-G18)*60,IF(E18="休日",(J18-G18)*60,))))</f>
        <v>0</v>
      </c>
      <c r="AZ18" s="3">
        <f>IF(OR(E18="休日",E18=""),AX18,(IF(AU18&lt;=-1,0,AW18)))</f>
        <v>0</v>
      </c>
      <c r="BA18" s="25">
        <f aca="true" t="shared" si="6" ref="BA18:BA48">+AY18+AZ18</f>
        <v>0</v>
      </c>
      <c r="BB18" s="8">
        <f>+J18-$AI$7</f>
        <v>0</v>
      </c>
      <c r="BC18" s="25">
        <f>IF(BB18&lt;=-1,0,(L18-$AL$7))</f>
        <v>0</v>
      </c>
      <c r="BD18" s="25">
        <f>IF(AND(BB18&lt;=0,BC18&lt;=-1),0,BC18)</f>
        <v>0</v>
      </c>
      <c r="BE18" s="164" t="b">
        <f>IF(IF(E18="勤務日",(+J18-$AI$7)*60,IF(E18="休日","0"))&lt;=-1,0,(IF(E18="勤務日",(+J18-$AI$7)*60,IF(E18="休日","0"))))</f>
        <v>0</v>
      </c>
      <c r="BF18" s="3">
        <f>IF(IF(E18="休日",0),(IF(BB18&lt;=-1,0,)),BD18)</f>
        <v>0</v>
      </c>
      <c r="BG18" s="25">
        <f aca="true" t="shared" si="7" ref="BG18:BG48">+BE18+BF18</f>
        <v>0</v>
      </c>
      <c r="BH18" s="131" t="str">
        <f>IF(M18="","0",IF(M18&lt;=10000,(45-M18)))</f>
        <v>0</v>
      </c>
      <c r="BI18" s="25">
        <f aca="true" t="shared" si="8" ref="BI18:BI48">+BA18+BG18+BH18</f>
        <v>0</v>
      </c>
      <c r="BJ18" s="96">
        <f>+BI18</f>
        <v>0</v>
      </c>
      <c r="BK18" s="2" t="s">
        <v>19</v>
      </c>
      <c r="BL18" t="s">
        <v>27</v>
      </c>
      <c r="BN18" s="96">
        <f>+X18*60+Y18</f>
        <v>0</v>
      </c>
      <c r="BO18" s="20">
        <f>+BJ18+BN18</f>
        <v>0</v>
      </c>
      <c r="BP18"/>
      <c r="BQ18"/>
    </row>
    <row r="19" spans="3:69" ht="30" customHeight="1">
      <c r="C19" s="32">
        <f aca="true" t="shared" si="9" ref="C19:C48">+C18+1</f>
        <v>2</v>
      </c>
      <c r="D19" s="58" t="s">
        <v>17</v>
      </c>
      <c r="E19" s="91"/>
      <c r="F19" s="89"/>
      <c r="G19" s="38"/>
      <c r="H19" s="39" t="s">
        <v>4</v>
      </c>
      <c r="I19" s="40"/>
      <c r="J19" s="41"/>
      <c r="K19" s="40" t="s">
        <v>4</v>
      </c>
      <c r="L19" s="40"/>
      <c r="M19" s="127"/>
      <c r="N19" s="111"/>
      <c r="O19" s="45">
        <f t="shared" si="0"/>
      </c>
      <c r="P19" s="82">
        <f t="shared" si="1"/>
      </c>
      <c r="Q19" s="7"/>
      <c r="R19" s="147">
        <f t="shared" si="2"/>
      </c>
      <c r="S19" s="147">
        <f t="shared" si="3"/>
      </c>
      <c r="T19" s="7"/>
      <c r="U19" s="210"/>
      <c r="V19" s="211"/>
      <c r="X19" s="48"/>
      <c r="Y19" s="86"/>
      <c r="Z19" s="212"/>
      <c r="AA19" s="213"/>
      <c r="AB19" s="214"/>
      <c r="AC19" s="124">
        <f>ROUNDDOWN(BN19/60,0)</f>
        <v>0</v>
      </c>
      <c r="AD19" s="101">
        <f t="shared" si="4"/>
        <v>0</v>
      </c>
      <c r="AE19" s="2"/>
      <c r="AF19" s="215">
        <f>ROUNDDOWN(BO19/60,0)</f>
        <v>0</v>
      </c>
      <c r="AG19" s="216"/>
      <c r="AH19" s="217">
        <f t="shared" si="5"/>
        <v>0</v>
      </c>
      <c r="AI19" s="218"/>
      <c r="AK19" s="371"/>
      <c r="AL19" s="372"/>
      <c r="AM19" s="372"/>
      <c r="AN19" s="372"/>
      <c r="AO19" s="372"/>
      <c r="AP19" s="372"/>
      <c r="AQ19" s="373"/>
      <c r="AU19" s="20">
        <f aca="true" t="shared" si="10" ref="AU19:AU48">+$AB$7-G19</f>
        <v>0</v>
      </c>
      <c r="AV19" s="25">
        <f>IF(AU19&lt;=-1,0,($AD$7-I19))</f>
        <v>0</v>
      </c>
      <c r="AW19" s="25">
        <f>IF(AND(AU19&lt;=0,AV19&lt;=-1),0,AV19)</f>
        <v>0</v>
      </c>
      <c r="AX19" s="25">
        <f>+I19-L19</f>
        <v>0</v>
      </c>
      <c r="AY19" s="20">
        <f aca="true" t="shared" si="11" ref="AY19:AY48">IF(IF(E19="勤務日",(+$AB$7-G19)*60,IF(E19="休日",(J19-G19)*60,))&lt;=-1,0,(IF(E19="勤務日",(+$AB$7-G19)*60,IF(E19="休日",(J19-G19)*60,))))</f>
        <v>0</v>
      </c>
      <c r="AZ19" s="3">
        <f aca="true" t="shared" si="12" ref="AZ19:AZ48">IF(OR(E19="休日",E19=""),AX19,(IF(AU19&lt;=-1,0,AW19)))</f>
        <v>0</v>
      </c>
      <c r="BA19" s="25">
        <f t="shared" si="6"/>
        <v>0</v>
      </c>
      <c r="BB19" s="8">
        <f aca="true" t="shared" si="13" ref="BB19:BB48">+J19-$AI$7</f>
        <v>0</v>
      </c>
      <c r="BC19" s="25">
        <f aca="true" t="shared" si="14" ref="BC19:BC48">IF(BB19&lt;=-1,0,(L19-$AL$7))</f>
        <v>0</v>
      </c>
      <c r="BD19" s="25">
        <f aca="true" t="shared" si="15" ref="BD19:BD48">IF(AND(BB19&lt;=0,BC19&lt;=-1),0,BC19)</f>
        <v>0</v>
      </c>
      <c r="BE19" s="164" t="b">
        <f aca="true" t="shared" si="16" ref="BE19:BE48">IF(IF(E19="勤務日",(+J19-$AI$7)*60,IF(E19="休日","0"))&lt;=-1,0,(IF(E19="勤務日",(+J19-$AI$7)*60,IF(E19="休日","0"))))</f>
        <v>0</v>
      </c>
      <c r="BF19" s="3">
        <f aca="true" t="shared" si="17" ref="BF19:BF48">IF(IF(E19="休日",0),(IF(BB19&lt;=-1,0,)),BD19)</f>
        <v>0</v>
      </c>
      <c r="BG19" s="25">
        <f t="shared" si="7"/>
        <v>0</v>
      </c>
      <c r="BH19" s="131" t="str">
        <f aca="true" t="shared" si="18" ref="BH19:BH48">IF(M19="","0",IF(M19&lt;=10000,(45-M19)))</f>
        <v>0</v>
      </c>
      <c r="BI19" s="25">
        <f t="shared" si="8"/>
        <v>0</v>
      </c>
      <c r="BJ19" s="96">
        <f>+BI19+BJ18</f>
        <v>0</v>
      </c>
      <c r="BK19" s="2"/>
      <c r="BL19" t="s">
        <v>28</v>
      </c>
      <c r="BN19" s="96">
        <f aca="true" t="shared" si="19" ref="BN19:BN48">+BN18+X19*60+Y19</f>
        <v>0</v>
      </c>
      <c r="BO19" s="20">
        <f aca="true" t="shared" si="20" ref="BO19:BO48">+BJ19+BN19</f>
        <v>0</v>
      </c>
      <c r="BP19"/>
      <c r="BQ19"/>
    </row>
    <row r="20" spans="3:69" ht="30" customHeight="1">
      <c r="C20" s="32">
        <f t="shared" si="9"/>
        <v>3</v>
      </c>
      <c r="D20" s="58" t="s">
        <v>18</v>
      </c>
      <c r="E20" s="91"/>
      <c r="F20" s="89"/>
      <c r="G20" s="38"/>
      <c r="H20" s="39" t="s">
        <v>4</v>
      </c>
      <c r="I20" s="40"/>
      <c r="J20" s="41"/>
      <c r="K20" s="40" t="s">
        <v>4</v>
      </c>
      <c r="L20" s="40"/>
      <c r="M20" s="127"/>
      <c r="N20" s="111"/>
      <c r="O20" s="45">
        <f t="shared" si="0"/>
      </c>
      <c r="P20" s="82">
        <f t="shared" si="1"/>
      </c>
      <c r="Q20" s="7"/>
      <c r="R20" s="147">
        <f t="shared" si="2"/>
      </c>
      <c r="S20" s="147">
        <f t="shared" si="3"/>
      </c>
      <c r="T20" s="7"/>
      <c r="U20" s="210"/>
      <c r="V20" s="211"/>
      <c r="X20" s="48"/>
      <c r="Y20" s="86"/>
      <c r="Z20" s="212"/>
      <c r="AA20" s="213"/>
      <c r="AB20" s="214"/>
      <c r="AC20" s="124">
        <f aca="true" t="shared" si="21" ref="AC20:AC48">ROUNDDOWN(BN20/60,0)</f>
        <v>0</v>
      </c>
      <c r="AD20" s="101">
        <f t="shared" si="4"/>
        <v>0</v>
      </c>
      <c r="AE20" s="2"/>
      <c r="AF20" s="215">
        <f aca="true" t="shared" si="22" ref="AF20:AF48">ROUNDDOWN(BO20/60,0)</f>
        <v>0</v>
      </c>
      <c r="AG20" s="216"/>
      <c r="AH20" s="217">
        <f t="shared" si="5"/>
        <v>0</v>
      </c>
      <c r="AI20" s="218"/>
      <c r="AK20" s="371"/>
      <c r="AL20" s="372"/>
      <c r="AM20" s="372"/>
      <c r="AN20" s="372"/>
      <c r="AO20" s="372"/>
      <c r="AP20" s="372"/>
      <c r="AQ20" s="373"/>
      <c r="AU20" s="20">
        <f t="shared" si="10"/>
        <v>0</v>
      </c>
      <c r="AV20" s="25">
        <f aca="true" t="shared" si="23" ref="AV20:AV48">IF(AU20&lt;=-1,0,($AD$7-I20))</f>
        <v>0</v>
      </c>
      <c r="AW20" s="25">
        <f aca="true" t="shared" si="24" ref="AW20:AW48">IF(AND(AU20&lt;=0,AV20&lt;=-1),0,AV20)</f>
        <v>0</v>
      </c>
      <c r="AX20" s="25">
        <f aca="true" t="shared" si="25" ref="AX20:AX48">+I20-L20</f>
        <v>0</v>
      </c>
      <c r="AY20" s="20">
        <f t="shared" si="11"/>
        <v>0</v>
      </c>
      <c r="AZ20" s="3">
        <f t="shared" si="12"/>
        <v>0</v>
      </c>
      <c r="BA20" s="25">
        <f t="shared" si="6"/>
        <v>0</v>
      </c>
      <c r="BB20" s="8">
        <f t="shared" si="13"/>
        <v>0</v>
      </c>
      <c r="BC20" s="25">
        <f t="shared" si="14"/>
        <v>0</v>
      </c>
      <c r="BD20" s="25">
        <f t="shared" si="15"/>
        <v>0</v>
      </c>
      <c r="BE20" s="164" t="b">
        <f t="shared" si="16"/>
        <v>0</v>
      </c>
      <c r="BF20" s="3">
        <f t="shared" si="17"/>
        <v>0</v>
      </c>
      <c r="BG20" s="25">
        <f t="shared" si="7"/>
        <v>0</v>
      </c>
      <c r="BH20" s="131" t="str">
        <f t="shared" si="18"/>
        <v>0</v>
      </c>
      <c r="BI20" s="25">
        <f t="shared" si="8"/>
        <v>0</v>
      </c>
      <c r="BJ20" s="96">
        <f aca="true" t="shared" si="26" ref="BJ20:BJ48">+BI20+BJ19</f>
        <v>0</v>
      </c>
      <c r="BK20"/>
      <c r="BL20" t="s">
        <v>29</v>
      </c>
      <c r="BN20" s="96">
        <f t="shared" si="19"/>
        <v>0</v>
      </c>
      <c r="BO20" s="20">
        <f t="shared" si="20"/>
        <v>0</v>
      </c>
      <c r="BP20"/>
      <c r="BQ20"/>
    </row>
    <row r="21" spans="3:69" ht="30" customHeight="1">
      <c r="C21" s="32">
        <f t="shared" si="9"/>
        <v>4</v>
      </c>
      <c r="D21" s="58" t="s">
        <v>12</v>
      </c>
      <c r="E21" s="91"/>
      <c r="F21" s="89"/>
      <c r="G21" s="38"/>
      <c r="H21" s="39" t="s">
        <v>4</v>
      </c>
      <c r="I21" s="40"/>
      <c r="J21" s="41"/>
      <c r="K21" s="40" t="s">
        <v>4</v>
      </c>
      <c r="L21" s="40"/>
      <c r="M21" s="127"/>
      <c r="N21" s="111"/>
      <c r="O21" s="45">
        <f t="shared" si="0"/>
      </c>
      <c r="P21" s="82">
        <f t="shared" si="1"/>
      </c>
      <c r="Q21" s="7"/>
      <c r="R21" s="147">
        <f t="shared" si="2"/>
      </c>
      <c r="S21" s="147">
        <f t="shared" si="3"/>
      </c>
      <c r="T21" s="7"/>
      <c r="U21" s="210"/>
      <c r="V21" s="211"/>
      <c r="X21" s="48"/>
      <c r="Y21" s="86"/>
      <c r="Z21" s="212"/>
      <c r="AA21" s="213"/>
      <c r="AB21" s="214"/>
      <c r="AC21" s="124">
        <f t="shared" si="21"/>
        <v>0</v>
      </c>
      <c r="AD21" s="101">
        <f t="shared" si="4"/>
        <v>0</v>
      </c>
      <c r="AE21" s="2"/>
      <c r="AF21" s="215">
        <f t="shared" si="22"/>
        <v>0</v>
      </c>
      <c r="AG21" s="216"/>
      <c r="AH21" s="217">
        <f t="shared" si="5"/>
        <v>0</v>
      </c>
      <c r="AI21" s="218"/>
      <c r="AK21" s="371"/>
      <c r="AL21" s="372"/>
      <c r="AM21" s="372"/>
      <c r="AN21" s="372"/>
      <c r="AO21" s="372"/>
      <c r="AP21" s="372"/>
      <c r="AQ21" s="373"/>
      <c r="AU21" s="20">
        <f t="shared" si="10"/>
        <v>0</v>
      </c>
      <c r="AV21" s="25">
        <f t="shared" si="23"/>
        <v>0</v>
      </c>
      <c r="AW21" s="25">
        <f t="shared" si="24"/>
        <v>0</v>
      </c>
      <c r="AX21" s="25">
        <f t="shared" si="25"/>
        <v>0</v>
      </c>
      <c r="AY21" s="20">
        <f t="shared" si="11"/>
        <v>0</v>
      </c>
      <c r="AZ21" s="3">
        <f t="shared" si="12"/>
        <v>0</v>
      </c>
      <c r="BA21" s="25">
        <f t="shared" si="6"/>
        <v>0</v>
      </c>
      <c r="BB21" s="8">
        <f t="shared" si="13"/>
        <v>0</v>
      </c>
      <c r="BC21" s="25">
        <f t="shared" si="14"/>
        <v>0</v>
      </c>
      <c r="BD21" s="25">
        <f t="shared" si="15"/>
        <v>0</v>
      </c>
      <c r="BE21" s="164" t="b">
        <f t="shared" si="16"/>
        <v>0</v>
      </c>
      <c r="BF21" s="3">
        <f t="shared" si="17"/>
        <v>0</v>
      </c>
      <c r="BG21" s="25">
        <f t="shared" si="7"/>
        <v>0</v>
      </c>
      <c r="BH21" s="131" t="str">
        <f t="shared" si="18"/>
        <v>0</v>
      </c>
      <c r="BI21" s="25">
        <f t="shared" si="8"/>
        <v>0</v>
      </c>
      <c r="BJ21" s="96">
        <f t="shared" si="26"/>
        <v>0</v>
      </c>
      <c r="BK21"/>
      <c r="BL21" t="s">
        <v>30</v>
      </c>
      <c r="BN21" s="96">
        <f t="shared" si="19"/>
        <v>0</v>
      </c>
      <c r="BO21" s="20">
        <f t="shared" si="20"/>
        <v>0</v>
      </c>
      <c r="BP21"/>
      <c r="BQ21"/>
    </row>
    <row r="22" spans="3:69" ht="30" customHeight="1">
      <c r="C22" s="32">
        <f t="shared" si="9"/>
        <v>5</v>
      </c>
      <c r="D22" s="58" t="s">
        <v>13</v>
      </c>
      <c r="E22" s="91"/>
      <c r="F22" s="89"/>
      <c r="G22" s="38"/>
      <c r="H22" s="39" t="s">
        <v>4</v>
      </c>
      <c r="I22" s="40"/>
      <c r="J22" s="41"/>
      <c r="K22" s="40" t="s">
        <v>4</v>
      </c>
      <c r="L22" s="40"/>
      <c r="M22" s="127"/>
      <c r="N22" s="111"/>
      <c r="O22" s="45">
        <f t="shared" si="0"/>
      </c>
      <c r="P22" s="82">
        <f t="shared" si="1"/>
      </c>
      <c r="Q22" s="7"/>
      <c r="R22" s="147">
        <f t="shared" si="2"/>
      </c>
      <c r="S22" s="147">
        <f t="shared" si="3"/>
      </c>
      <c r="T22" s="7"/>
      <c r="U22" s="210"/>
      <c r="V22" s="211"/>
      <c r="X22" s="48"/>
      <c r="Y22" s="86"/>
      <c r="Z22" s="212"/>
      <c r="AA22" s="213"/>
      <c r="AB22" s="214"/>
      <c r="AC22" s="124">
        <f t="shared" si="21"/>
        <v>0</v>
      </c>
      <c r="AD22" s="101">
        <f t="shared" si="4"/>
        <v>0</v>
      </c>
      <c r="AE22" s="2"/>
      <c r="AF22" s="215">
        <f t="shared" si="22"/>
        <v>0</v>
      </c>
      <c r="AG22" s="216"/>
      <c r="AH22" s="217">
        <f t="shared" si="5"/>
        <v>0</v>
      </c>
      <c r="AI22" s="218"/>
      <c r="AK22" s="371"/>
      <c r="AL22" s="372"/>
      <c r="AM22" s="372"/>
      <c r="AN22" s="372"/>
      <c r="AO22" s="372"/>
      <c r="AP22" s="372"/>
      <c r="AQ22" s="373"/>
      <c r="AU22" s="20">
        <f t="shared" si="10"/>
        <v>0</v>
      </c>
      <c r="AV22" s="25">
        <f t="shared" si="23"/>
        <v>0</v>
      </c>
      <c r="AW22" s="25">
        <f t="shared" si="24"/>
        <v>0</v>
      </c>
      <c r="AX22" s="25">
        <f t="shared" si="25"/>
        <v>0</v>
      </c>
      <c r="AY22" s="20">
        <f t="shared" si="11"/>
        <v>0</v>
      </c>
      <c r="AZ22" s="3">
        <f t="shared" si="12"/>
        <v>0</v>
      </c>
      <c r="BA22" s="25">
        <f t="shared" si="6"/>
        <v>0</v>
      </c>
      <c r="BB22" s="8">
        <f t="shared" si="13"/>
        <v>0</v>
      </c>
      <c r="BC22" s="25">
        <f t="shared" si="14"/>
        <v>0</v>
      </c>
      <c r="BD22" s="25">
        <f t="shared" si="15"/>
        <v>0</v>
      </c>
      <c r="BE22" s="164" t="b">
        <f t="shared" si="16"/>
        <v>0</v>
      </c>
      <c r="BF22" s="3">
        <f t="shared" si="17"/>
        <v>0</v>
      </c>
      <c r="BG22" s="25">
        <f t="shared" si="7"/>
        <v>0</v>
      </c>
      <c r="BH22" s="131" t="str">
        <f t="shared" si="18"/>
        <v>0</v>
      </c>
      <c r="BI22" s="25">
        <f t="shared" si="8"/>
        <v>0</v>
      </c>
      <c r="BJ22" s="96">
        <f t="shared" si="26"/>
        <v>0</v>
      </c>
      <c r="BK22"/>
      <c r="BL22" t="s">
        <v>31</v>
      </c>
      <c r="BN22" s="96">
        <f t="shared" si="19"/>
        <v>0</v>
      </c>
      <c r="BO22" s="20">
        <f t="shared" si="20"/>
        <v>0</v>
      </c>
      <c r="BP22"/>
      <c r="BQ22"/>
    </row>
    <row r="23" spans="3:69" ht="30" customHeight="1">
      <c r="C23" s="32">
        <f t="shared" si="9"/>
        <v>6</v>
      </c>
      <c r="D23" s="58" t="s">
        <v>14</v>
      </c>
      <c r="E23" s="91"/>
      <c r="F23" s="89"/>
      <c r="G23" s="38"/>
      <c r="H23" s="39" t="s">
        <v>4</v>
      </c>
      <c r="I23" s="40"/>
      <c r="J23" s="41"/>
      <c r="K23" s="39" t="s">
        <v>4</v>
      </c>
      <c r="L23" s="40"/>
      <c r="M23" s="127"/>
      <c r="N23" s="111"/>
      <c r="O23" s="45">
        <f t="shared" si="0"/>
      </c>
      <c r="P23" s="82">
        <f t="shared" si="1"/>
      </c>
      <c r="Q23" s="7"/>
      <c r="R23" s="147">
        <f t="shared" si="2"/>
      </c>
      <c r="S23" s="147">
        <f t="shared" si="3"/>
      </c>
      <c r="T23" s="7"/>
      <c r="U23" s="210"/>
      <c r="V23" s="211"/>
      <c r="X23" s="48"/>
      <c r="Y23" s="86"/>
      <c r="Z23" s="212"/>
      <c r="AA23" s="213"/>
      <c r="AB23" s="214"/>
      <c r="AC23" s="124">
        <f t="shared" si="21"/>
        <v>0</v>
      </c>
      <c r="AD23" s="101">
        <f t="shared" si="4"/>
        <v>0</v>
      </c>
      <c r="AE23" s="2"/>
      <c r="AF23" s="215">
        <f t="shared" si="22"/>
        <v>0</v>
      </c>
      <c r="AG23" s="216"/>
      <c r="AH23" s="217">
        <f t="shared" si="5"/>
        <v>0</v>
      </c>
      <c r="AI23" s="218"/>
      <c r="AK23" s="371"/>
      <c r="AL23" s="372"/>
      <c r="AM23" s="372"/>
      <c r="AN23" s="372"/>
      <c r="AO23" s="372"/>
      <c r="AP23" s="372"/>
      <c r="AQ23" s="373"/>
      <c r="AU23" s="20">
        <f t="shared" si="10"/>
        <v>0</v>
      </c>
      <c r="AV23" s="25">
        <f t="shared" si="23"/>
        <v>0</v>
      </c>
      <c r="AW23" s="25">
        <f t="shared" si="24"/>
        <v>0</v>
      </c>
      <c r="AX23" s="25">
        <f t="shared" si="25"/>
        <v>0</v>
      </c>
      <c r="AY23" s="20">
        <f t="shared" si="11"/>
        <v>0</v>
      </c>
      <c r="AZ23" s="3">
        <f t="shared" si="12"/>
        <v>0</v>
      </c>
      <c r="BA23" s="25">
        <f t="shared" si="6"/>
        <v>0</v>
      </c>
      <c r="BB23" s="8">
        <f t="shared" si="13"/>
        <v>0</v>
      </c>
      <c r="BC23" s="25">
        <f t="shared" si="14"/>
        <v>0</v>
      </c>
      <c r="BD23" s="25">
        <f t="shared" si="15"/>
        <v>0</v>
      </c>
      <c r="BE23" s="164" t="b">
        <f t="shared" si="16"/>
        <v>0</v>
      </c>
      <c r="BF23" s="3">
        <f t="shared" si="17"/>
        <v>0</v>
      </c>
      <c r="BG23" s="25">
        <f t="shared" si="7"/>
        <v>0</v>
      </c>
      <c r="BH23" s="131" t="str">
        <f t="shared" si="18"/>
        <v>0</v>
      </c>
      <c r="BI23" s="25">
        <f t="shared" si="8"/>
        <v>0</v>
      </c>
      <c r="BJ23" s="96">
        <f t="shared" si="26"/>
        <v>0</v>
      </c>
      <c r="BK23"/>
      <c r="BL23" t="s">
        <v>37</v>
      </c>
      <c r="BN23" s="96">
        <f t="shared" si="19"/>
        <v>0</v>
      </c>
      <c r="BO23" s="20">
        <f t="shared" si="20"/>
        <v>0</v>
      </c>
      <c r="BP23"/>
      <c r="BQ23"/>
    </row>
    <row r="24" spans="3:69" ht="30" customHeight="1">
      <c r="C24" s="32">
        <f t="shared" si="9"/>
        <v>7</v>
      </c>
      <c r="D24" s="58" t="s">
        <v>15</v>
      </c>
      <c r="E24" s="91"/>
      <c r="F24" s="89"/>
      <c r="G24" s="38"/>
      <c r="H24" s="39" t="s">
        <v>4</v>
      </c>
      <c r="I24" s="40"/>
      <c r="J24" s="41"/>
      <c r="K24" s="39" t="s">
        <v>4</v>
      </c>
      <c r="L24" s="40"/>
      <c r="M24" s="127"/>
      <c r="N24" s="111"/>
      <c r="O24" s="45">
        <f t="shared" si="0"/>
      </c>
      <c r="P24" s="82">
        <f t="shared" si="1"/>
      </c>
      <c r="Q24" s="7"/>
      <c r="R24" s="147">
        <f t="shared" si="2"/>
      </c>
      <c r="S24" s="147">
        <f t="shared" si="3"/>
      </c>
      <c r="T24" s="7"/>
      <c r="U24" s="210"/>
      <c r="V24" s="211"/>
      <c r="X24" s="48"/>
      <c r="Y24" s="86"/>
      <c r="Z24" s="212"/>
      <c r="AA24" s="213"/>
      <c r="AB24" s="214"/>
      <c r="AC24" s="124">
        <f t="shared" si="21"/>
        <v>0</v>
      </c>
      <c r="AD24" s="101">
        <f t="shared" si="4"/>
        <v>0</v>
      </c>
      <c r="AE24" s="2"/>
      <c r="AF24" s="215">
        <f t="shared" si="22"/>
        <v>0</v>
      </c>
      <c r="AG24" s="216"/>
      <c r="AH24" s="217">
        <f t="shared" si="5"/>
        <v>0</v>
      </c>
      <c r="AI24" s="218"/>
      <c r="AK24" s="371"/>
      <c r="AL24" s="372"/>
      <c r="AM24" s="372"/>
      <c r="AN24" s="372"/>
      <c r="AO24" s="372"/>
      <c r="AP24" s="372"/>
      <c r="AQ24" s="373"/>
      <c r="AU24" s="20">
        <f t="shared" si="10"/>
        <v>0</v>
      </c>
      <c r="AV24" s="25">
        <f t="shared" si="23"/>
        <v>0</v>
      </c>
      <c r="AW24" s="25">
        <f t="shared" si="24"/>
        <v>0</v>
      </c>
      <c r="AX24" s="25">
        <f t="shared" si="25"/>
        <v>0</v>
      </c>
      <c r="AY24" s="20">
        <f t="shared" si="11"/>
        <v>0</v>
      </c>
      <c r="AZ24" s="3">
        <f t="shared" si="12"/>
        <v>0</v>
      </c>
      <c r="BA24" s="25">
        <f t="shared" si="6"/>
        <v>0</v>
      </c>
      <c r="BB24" s="8">
        <f t="shared" si="13"/>
        <v>0</v>
      </c>
      <c r="BC24" s="25">
        <f t="shared" si="14"/>
        <v>0</v>
      </c>
      <c r="BD24" s="25">
        <f t="shared" si="15"/>
        <v>0</v>
      </c>
      <c r="BE24" s="164" t="b">
        <f t="shared" si="16"/>
        <v>0</v>
      </c>
      <c r="BF24" s="3">
        <f t="shared" si="17"/>
        <v>0</v>
      </c>
      <c r="BG24" s="25">
        <f t="shared" si="7"/>
        <v>0</v>
      </c>
      <c r="BH24" s="131" t="str">
        <f t="shared" si="18"/>
        <v>0</v>
      </c>
      <c r="BI24" s="25">
        <f t="shared" si="8"/>
        <v>0</v>
      </c>
      <c r="BJ24" s="96">
        <f t="shared" si="26"/>
        <v>0</v>
      </c>
      <c r="BK24"/>
      <c r="BL24" t="s">
        <v>38</v>
      </c>
      <c r="BN24" s="96">
        <f t="shared" si="19"/>
        <v>0</v>
      </c>
      <c r="BO24" s="20">
        <f t="shared" si="20"/>
        <v>0</v>
      </c>
      <c r="BP24"/>
      <c r="BQ24"/>
    </row>
    <row r="25" spans="3:69" ht="30" customHeight="1">
      <c r="C25" s="32">
        <f t="shared" si="9"/>
        <v>8</v>
      </c>
      <c r="D25" s="58" t="s">
        <v>16</v>
      </c>
      <c r="E25" s="91"/>
      <c r="F25" s="89"/>
      <c r="G25" s="38"/>
      <c r="H25" s="39" t="s">
        <v>4</v>
      </c>
      <c r="I25" s="40"/>
      <c r="J25" s="41"/>
      <c r="K25" s="39" t="s">
        <v>4</v>
      </c>
      <c r="L25" s="40"/>
      <c r="M25" s="127"/>
      <c r="N25" s="111"/>
      <c r="O25" s="45">
        <f t="shared" si="0"/>
      </c>
      <c r="P25" s="82">
        <f t="shared" si="1"/>
      </c>
      <c r="Q25" s="7"/>
      <c r="R25" s="147">
        <f t="shared" si="2"/>
      </c>
      <c r="S25" s="147">
        <f t="shared" si="3"/>
      </c>
      <c r="T25" s="7"/>
      <c r="U25" s="210"/>
      <c r="V25" s="211"/>
      <c r="X25" s="48"/>
      <c r="Y25" s="86"/>
      <c r="Z25" s="212"/>
      <c r="AA25" s="213"/>
      <c r="AB25" s="214"/>
      <c r="AC25" s="124">
        <f t="shared" si="21"/>
        <v>0</v>
      </c>
      <c r="AD25" s="101">
        <f t="shared" si="4"/>
        <v>0</v>
      </c>
      <c r="AE25" s="2"/>
      <c r="AF25" s="215">
        <f t="shared" si="22"/>
        <v>0</v>
      </c>
      <c r="AG25" s="216"/>
      <c r="AH25" s="217">
        <f t="shared" si="5"/>
        <v>0</v>
      </c>
      <c r="AI25" s="218"/>
      <c r="AK25" s="371"/>
      <c r="AL25" s="372"/>
      <c r="AM25" s="372"/>
      <c r="AN25" s="372"/>
      <c r="AO25" s="372"/>
      <c r="AP25" s="372"/>
      <c r="AQ25" s="373"/>
      <c r="AU25" s="20">
        <f t="shared" si="10"/>
        <v>0</v>
      </c>
      <c r="AV25" s="25">
        <f t="shared" si="23"/>
        <v>0</v>
      </c>
      <c r="AW25" s="25">
        <f t="shared" si="24"/>
        <v>0</v>
      </c>
      <c r="AX25" s="25">
        <f t="shared" si="25"/>
        <v>0</v>
      </c>
      <c r="AY25" s="20">
        <f t="shared" si="11"/>
        <v>0</v>
      </c>
      <c r="AZ25" s="3">
        <f t="shared" si="12"/>
        <v>0</v>
      </c>
      <c r="BA25" s="25">
        <f t="shared" si="6"/>
        <v>0</v>
      </c>
      <c r="BB25" s="8">
        <f t="shared" si="13"/>
        <v>0</v>
      </c>
      <c r="BC25" s="25">
        <f t="shared" si="14"/>
        <v>0</v>
      </c>
      <c r="BD25" s="25">
        <f t="shared" si="15"/>
        <v>0</v>
      </c>
      <c r="BE25" s="164" t="b">
        <f t="shared" si="16"/>
        <v>0</v>
      </c>
      <c r="BF25" s="3">
        <f t="shared" si="17"/>
        <v>0</v>
      </c>
      <c r="BG25" s="25">
        <f t="shared" si="7"/>
        <v>0</v>
      </c>
      <c r="BH25" s="131" t="str">
        <f t="shared" si="18"/>
        <v>0</v>
      </c>
      <c r="BI25" s="25">
        <f t="shared" si="8"/>
        <v>0</v>
      </c>
      <c r="BJ25" s="96">
        <f t="shared" si="26"/>
        <v>0</v>
      </c>
      <c r="BK25"/>
      <c r="BL25" t="s">
        <v>39</v>
      </c>
      <c r="BN25" s="96">
        <f t="shared" si="19"/>
        <v>0</v>
      </c>
      <c r="BO25" s="20">
        <f t="shared" si="20"/>
        <v>0</v>
      </c>
      <c r="BP25"/>
      <c r="BQ25"/>
    </row>
    <row r="26" spans="3:69" ht="30" customHeight="1">
      <c r="C26" s="32">
        <f t="shared" si="9"/>
        <v>9</v>
      </c>
      <c r="D26" s="58" t="s">
        <v>17</v>
      </c>
      <c r="E26" s="91"/>
      <c r="F26" s="89"/>
      <c r="G26" s="38"/>
      <c r="H26" s="39" t="s">
        <v>4</v>
      </c>
      <c r="I26" s="40"/>
      <c r="J26" s="41"/>
      <c r="K26" s="39" t="s">
        <v>4</v>
      </c>
      <c r="L26" s="40"/>
      <c r="M26" s="127"/>
      <c r="N26" s="111"/>
      <c r="O26" s="45">
        <f t="shared" si="0"/>
      </c>
      <c r="P26" s="82">
        <f t="shared" si="1"/>
      </c>
      <c r="Q26" s="7"/>
      <c r="R26" s="147">
        <f t="shared" si="2"/>
      </c>
      <c r="S26" s="147">
        <f t="shared" si="3"/>
      </c>
      <c r="T26" s="7"/>
      <c r="U26" s="210"/>
      <c r="V26" s="211"/>
      <c r="X26" s="48"/>
      <c r="Y26" s="86"/>
      <c r="Z26" s="212"/>
      <c r="AA26" s="213"/>
      <c r="AB26" s="214"/>
      <c r="AC26" s="124">
        <f t="shared" si="21"/>
        <v>0</v>
      </c>
      <c r="AD26" s="101">
        <f t="shared" si="4"/>
        <v>0</v>
      </c>
      <c r="AE26" s="2"/>
      <c r="AF26" s="215">
        <f t="shared" si="22"/>
        <v>0</v>
      </c>
      <c r="AG26" s="216"/>
      <c r="AH26" s="217">
        <f t="shared" si="5"/>
        <v>0</v>
      </c>
      <c r="AI26" s="218"/>
      <c r="AK26" s="371"/>
      <c r="AL26" s="372"/>
      <c r="AM26" s="372"/>
      <c r="AN26" s="372"/>
      <c r="AO26" s="372"/>
      <c r="AP26" s="372"/>
      <c r="AQ26" s="373"/>
      <c r="AU26" s="20">
        <f t="shared" si="10"/>
        <v>0</v>
      </c>
      <c r="AV26" s="25">
        <f t="shared" si="23"/>
        <v>0</v>
      </c>
      <c r="AW26" s="25">
        <f t="shared" si="24"/>
        <v>0</v>
      </c>
      <c r="AX26" s="25">
        <f t="shared" si="25"/>
        <v>0</v>
      </c>
      <c r="AY26" s="20">
        <f t="shared" si="11"/>
        <v>0</v>
      </c>
      <c r="AZ26" s="3">
        <f t="shared" si="12"/>
        <v>0</v>
      </c>
      <c r="BA26" s="25">
        <f t="shared" si="6"/>
        <v>0</v>
      </c>
      <c r="BB26" s="8">
        <f t="shared" si="13"/>
        <v>0</v>
      </c>
      <c r="BC26" s="25">
        <f t="shared" si="14"/>
        <v>0</v>
      </c>
      <c r="BD26" s="25">
        <f t="shared" si="15"/>
        <v>0</v>
      </c>
      <c r="BE26" s="164" t="b">
        <f t="shared" si="16"/>
        <v>0</v>
      </c>
      <c r="BF26" s="3">
        <f t="shared" si="17"/>
        <v>0</v>
      </c>
      <c r="BG26" s="25">
        <f t="shared" si="7"/>
        <v>0</v>
      </c>
      <c r="BH26" s="131" t="str">
        <f t="shared" si="18"/>
        <v>0</v>
      </c>
      <c r="BI26" s="25">
        <f t="shared" si="8"/>
        <v>0</v>
      </c>
      <c r="BJ26" s="96">
        <f t="shared" si="26"/>
        <v>0</v>
      </c>
      <c r="BK26"/>
      <c r="BL26" s="6" t="s">
        <v>32</v>
      </c>
      <c r="BN26" s="96">
        <f t="shared" si="19"/>
        <v>0</v>
      </c>
      <c r="BO26" s="20">
        <f t="shared" si="20"/>
        <v>0</v>
      </c>
      <c r="BP26"/>
      <c r="BQ26"/>
    </row>
    <row r="27" spans="3:69" ht="30" customHeight="1">
      <c r="C27" s="32">
        <f t="shared" si="9"/>
        <v>10</v>
      </c>
      <c r="D27" s="58" t="s">
        <v>18</v>
      </c>
      <c r="E27" s="91"/>
      <c r="F27" s="89"/>
      <c r="G27" s="38"/>
      <c r="H27" s="39" t="s">
        <v>4</v>
      </c>
      <c r="I27" s="40"/>
      <c r="J27" s="41"/>
      <c r="K27" s="39" t="s">
        <v>4</v>
      </c>
      <c r="L27" s="40"/>
      <c r="M27" s="127"/>
      <c r="N27" s="111"/>
      <c r="O27" s="45">
        <f t="shared" si="0"/>
      </c>
      <c r="P27" s="82">
        <f t="shared" si="1"/>
      </c>
      <c r="Q27" s="7"/>
      <c r="R27" s="147">
        <f t="shared" si="2"/>
      </c>
      <c r="S27" s="147">
        <f t="shared" si="3"/>
      </c>
      <c r="T27" s="7"/>
      <c r="U27" s="210"/>
      <c r="V27" s="211"/>
      <c r="X27" s="48"/>
      <c r="Y27" s="86"/>
      <c r="Z27" s="212"/>
      <c r="AA27" s="213"/>
      <c r="AB27" s="214"/>
      <c r="AC27" s="124">
        <f t="shared" si="21"/>
        <v>0</v>
      </c>
      <c r="AD27" s="101">
        <f t="shared" si="4"/>
        <v>0</v>
      </c>
      <c r="AE27" s="2"/>
      <c r="AF27" s="215">
        <f t="shared" si="22"/>
        <v>0</v>
      </c>
      <c r="AG27" s="216"/>
      <c r="AH27" s="217">
        <f t="shared" si="5"/>
        <v>0</v>
      </c>
      <c r="AI27" s="218"/>
      <c r="AK27" s="371"/>
      <c r="AL27" s="372"/>
      <c r="AM27" s="372"/>
      <c r="AN27" s="372"/>
      <c r="AO27" s="372"/>
      <c r="AP27" s="372"/>
      <c r="AQ27" s="373"/>
      <c r="AU27" s="20">
        <f t="shared" si="10"/>
        <v>0</v>
      </c>
      <c r="AV27" s="25">
        <f t="shared" si="23"/>
        <v>0</v>
      </c>
      <c r="AW27" s="25">
        <f t="shared" si="24"/>
        <v>0</v>
      </c>
      <c r="AX27" s="25">
        <f t="shared" si="25"/>
        <v>0</v>
      </c>
      <c r="AY27" s="20">
        <f t="shared" si="11"/>
        <v>0</v>
      </c>
      <c r="AZ27" s="3">
        <f t="shared" si="12"/>
        <v>0</v>
      </c>
      <c r="BA27" s="25">
        <f t="shared" si="6"/>
        <v>0</v>
      </c>
      <c r="BB27" s="8">
        <f t="shared" si="13"/>
        <v>0</v>
      </c>
      <c r="BC27" s="25">
        <f t="shared" si="14"/>
        <v>0</v>
      </c>
      <c r="BD27" s="25">
        <f t="shared" si="15"/>
        <v>0</v>
      </c>
      <c r="BE27" s="164" t="b">
        <f t="shared" si="16"/>
        <v>0</v>
      </c>
      <c r="BF27" s="3">
        <f t="shared" si="17"/>
        <v>0</v>
      </c>
      <c r="BG27" s="25">
        <f t="shared" si="7"/>
        <v>0</v>
      </c>
      <c r="BH27" s="131" t="str">
        <f t="shared" si="18"/>
        <v>0</v>
      </c>
      <c r="BI27" s="25">
        <f t="shared" si="8"/>
        <v>0</v>
      </c>
      <c r="BJ27" s="96">
        <f t="shared" si="26"/>
        <v>0</v>
      </c>
      <c r="BK27"/>
      <c r="BL27" s="6" t="s">
        <v>33</v>
      </c>
      <c r="BN27" s="96">
        <f t="shared" si="19"/>
        <v>0</v>
      </c>
      <c r="BO27" s="20">
        <f t="shared" si="20"/>
        <v>0</v>
      </c>
      <c r="BP27"/>
      <c r="BQ27"/>
    </row>
    <row r="28" spans="3:69" ht="30" customHeight="1">
      <c r="C28" s="32">
        <f t="shared" si="9"/>
        <v>11</v>
      </c>
      <c r="D28" s="58" t="s">
        <v>12</v>
      </c>
      <c r="E28" s="91"/>
      <c r="F28" s="89"/>
      <c r="G28" s="38"/>
      <c r="H28" s="39" t="s">
        <v>4</v>
      </c>
      <c r="I28" s="40"/>
      <c r="J28" s="41"/>
      <c r="K28" s="39" t="s">
        <v>4</v>
      </c>
      <c r="L28" s="40"/>
      <c r="M28" s="127"/>
      <c r="N28" s="111"/>
      <c r="O28" s="45">
        <f t="shared" si="0"/>
      </c>
      <c r="P28" s="82">
        <f t="shared" si="1"/>
      </c>
      <c r="Q28" s="7"/>
      <c r="R28" s="147">
        <f t="shared" si="2"/>
      </c>
      <c r="S28" s="147">
        <f t="shared" si="3"/>
      </c>
      <c r="T28" s="7"/>
      <c r="U28" s="210"/>
      <c r="V28" s="211"/>
      <c r="X28" s="48"/>
      <c r="Y28" s="86"/>
      <c r="Z28" s="212"/>
      <c r="AA28" s="213"/>
      <c r="AB28" s="214"/>
      <c r="AC28" s="124">
        <f t="shared" si="21"/>
        <v>0</v>
      </c>
      <c r="AD28" s="101">
        <f t="shared" si="4"/>
        <v>0</v>
      </c>
      <c r="AE28" s="2"/>
      <c r="AF28" s="215">
        <f t="shared" si="22"/>
        <v>0</v>
      </c>
      <c r="AG28" s="216"/>
      <c r="AH28" s="217">
        <f t="shared" si="5"/>
        <v>0</v>
      </c>
      <c r="AI28" s="218"/>
      <c r="AK28" s="371"/>
      <c r="AL28" s="372"/>
      <c r="AM28" s="372"/>
      <c r="AN28" s="372"/>
      <c r="AO28" s="372"/>
      <c r="AP28" s="372"/>
      <c r="AQ28" s="373"/>
      <c r="AU28" s="20">
        <f t="shared" si="10"/>
        <v>0</v>
      </c>
      <c r="AV28" s="25">
        <f t="shared" si="23"/>
        <v>0</v>
      </c>
      <c r="AW28" s="25">
        <f t="shared" si="24"/>
        <v>0</v>
      </c>
      <c r="AX28" s="25">
        <f t="shared" si="25"/>
        <v>0</v>
      </c>
      <c r="AY28" s="20">
        <f t="shared" si="11"/>
        <v>0</v>
      </c>
      <c r="AZ28" s="3">
        <f t="shared" si="12"/>
        <v>0</v>
      </c>
      <c r="BA28" s="25">
        <f t="shared" si="6"/>
        <v>0</v>
      </c>
      <c r="BB28" s="8">
        <f t="shared" si="13"/>
        <v>0</v>
      </c>
      <c r="BC28" s="25">
        <f t="shared" si="14"/>
        <v>0</v>
      </c>
      <c r="BD28" s="25">
        <f t="shared" si="15"/>
        <v>0</v>
      </c>
      <c r="BE28" s="164" t="b">
        <f t="shared" si="16"/>
        <v>0</v>
      </c>
      <c r="BF28" s="3">
        <f t="shared" si="17"/>
        <v>0</v>
      </c>
      <c r="BG28" s="25">
        <f t="shared" si="7"/>
        <v>0</v>
      </c>
      <c r="BH28" s="131" t="str">
        <f t="shared" si="18"/>
        <v>0</v>
      </c>
      <c r="BI28" s="25">
        <f t="shared" si="8"/>
        <v>0</v>
      </c>
      <c r="BJ28" s="96">
        <f t="shared" si="26"/>
        <v>0</v>
      </c>
      <c r="BK28"/>
      <c r="BL28" s="6" t="s">
        <v>34</v>
      </c>
      <c r="BN28" s="96">
        <f t="shared" si="19"/>
        <v>0</v>
      </c>
      <c r="BO28" s="20">
        <f t="shared" si="20"/>
        <v>0</v>
      </c>
      <c r="BP28"/>
      <c r="BQ28"/>
    </row>
    <row r="29" spans="3:69" ht="30" customHeight="1">
      <c r="C29" s="32">
        <f t="shared" si="9"/>
        <v>12</v>
      </c>
      <c r="D29" s="58" t="s">
        <v>13</v>
      </c>
      <c r="E29" s="91"/>
      <c r="F29" s="89"/>
      <c r="G29" s="38"/>
      <c r="H29" s="39" t="s">
        <v>4</v>
      </c>
      <c r="I29" s="40"/>
      <c r="J29" s="41"/>
      <c r="K29" s="39" t="s">
        <v>4</v>
      </c>
      <c r="L29" s="40"/>
      <c r="M29" s="127"/>
      <c r="N29" s="111"/>
      <c r="O29" s="45">
        <f t="shared" si="0"/>
      </c>
      <c r="P29" s="82">
        <f t="shared" si="1"/>
      </c>
      <c r="Q29" s="7"/>
      <c r="R29" s="147">
        <f t="shared" si="2"/>
      </c>
      <c r="S29" s="147">
        <f t="shared" si="3"/>
      </c>
      <c r="T29" s="7"/>
      <c r="U29" s="210"/>
      <c r="V29" s="211"/>
      <c r="X29" s="48"/>
      <c r="Y29" s="86"/>
      <c r="Z29" s="212"/>
      <c r="AA29" s="213"/>
      <c r="AB29" s="214"/>
      <c r="AC29" s="124">
        <f t="shared" si="21"/>
        <v>0</v>
      </c>
      <c r="AD29" s="101">
        <f t="shared" si="4"/>
        <v>0</v>
      </c>
      <c r="AE29" s="2"/>
      <c r="AF29" s="215">
        <f t="shared" si="22"/>
        <v>0</v>
      </c>
      <c r="AG29" s="216"/>
      <c r="AH29" s="217">
        <f t="shared" si="5"/>
        <v>0</v>
      </c>
      <c r="AI29" s="218"/>
      <c r="AK29" s="371"/>
      <c r="AL29" s="372"/>
      <c r="AM29" s="372"/>
      <c r="AN29" s="372"/>
      <c r="AO29" s="372"/>
      <c r="AP29" s="372"/>
      <c r="AQ29" s="373"/>
      <c r="AU29" s="20">
        <f t="shared" si="10"/>
        <v>0</v>
      </c>
      <c r="AV29" s="25">
        <f t="shared" si="23"/>
        <v>0</v>
      </c>
      <c r="AW29" s="25">
        <f t="shared" si="24"/>
        <v>0</v>
      </c>
      <c r="AX29" s="25">
        <f t="shared" si="25"/>
        <v>0</v>
      </c>
      <c r="AY29" s="20">
        <f t="shared" si="11"/>
        <v>0</v>
      </c>
      <c r="AZ29" s="3">
        <f t="shared" si="12"/>
        <v>0</v>
      </c>
      <c r="BA29" s="25">
        <f t="shared" si="6"/>
        <v>0</v>
      </c>
      <c r="BB29" s="8">
        <f t="shared" si="13"/>
        <v>0</v>
      </c>
      <c r="BC29" s="25">
        <f t="shared" si="14"/>
        <v>0</v>
      </c>
      <c r="BD29" s="25">
        <f t="shared" si="15"/>
        <v>0</v>
      </c>
      <c r="BE29" s="164" t="b">
        <f t="shared" si="16"/>
        <v>0</v>
      </c>
      <c r="BF29" s="3">
        <f t="shared" si="17"/>
        <v>0</v>
      </c>
      <c r="BG29" s="25">
        <f t="shared" si="7"/>
        <v>0</v>
      </c>
      <c r="BH29" s="131" t="str">
        <f t="shared" si="18"/>
        <v>0</v>
      </c>
      <c r="BI29" s="25">
        <f t="shared" si="8"/>
        <v>0</v>
      </c>
      <c r="BJ29" s="96">
        <f t="shared" si="26"/>
        <v>0</v>
      </c>
      <c r="BK29"/>
      <c r="BL29" t="s">
        <v>35</v>
      </c>
      <c r="BN29" s="96">
        <f t="shared" si="19"/>
        <v>0</v>
      </c>
      <c r="BO29" s="20">
        <f t="shared" si="20"/>
        <v>0</v>
      </c>
      <c r="BP29"/>
      <c r="BQ29"/>
    </row>
    <row r="30" spans="3:69" ht="30" customHeight="1">
      <c r="C30" s="32">
        <f t="shared" si="9"/>
        <v>13</v>
      </c>
      <c r="D30" s="58" t="s">
        <v>14</v>
      </c>
      <c r="E30" s="91"/>
      <c r="F30" s="89"/>
      <c r="G30" s="38"/>
      <c r="H30" s="39" t="s">
        <v>4</v>
      </c>
      <c r="I30" s="40"/>
      <c r="J30" s="41"/>
      <c r="K30" s="39" t="s">
        <v>4</v>
      </c>
      <c r="L30" s="40"/>
      <c r="M30" s="127"/>
      <c r="N30" s="111"/>
      <c r="O30" s="45">
        <f t="shared" si="0"/>
      </c>
      <c r="P30" s="82">
        <f t="shared" si="1"/>
      </c>
      <c r="Q30" s="7"/>
      <c r="R30" s="147">
        <f t="shared" si="2"/>
      </c>
      <c r="S30" s="147">
        <f t="shared" si="3"/>
      </c>
      <c r="T30" s="7"/>
      <c r="U30" s="210"/>
      <c r="V30" s="211"/>
      <c r="X30" s="48"/>
      <c r="Y30" s="86"/>
      <c r="Z30" s="212"/>
      <c r="AA30" s="213"/>
      <c r="AB30" s="214"/>
      <c r="AC30" s="124">
        <f t="shared" si="21"/>
        <v>0</v>
      </c>
      <c r="AD30" s="101">
        <f t="shared" si="4"/>
        <v>0</v>
      </c>
      <c r="AE30" s="2"/>
      <c r="AF30" s="215">
        <f t="shared" si="22"/>
        <v>0</v>
      </c>
      <c r="AG30" s="216"/>
      <c r="AH30" s="217">
        <f t="shared" si="5"/>
        <v>0</v>
      </c>
      <c r="AI30" s="218"/>
      <c r="AK30" s="371"/>
      <c r="AL30" s="372"/>
      <c r="AM30" s="372"/>
      <c r="AN30" s="372"/>
      <c r="AO30" s="372"/>
      <c r="AP30" s="372"/>
      <c r="AQ30" s="373"/>
      <c r="AU30" s="20">
        <f t="shared" si="10"/>
        <v>0</v>
      </c>
      <c r="AV30" s="25">
        <f t="shared" si="23"/>
        <v>0</v>
      </c>
      <c r="AW30" s="25">
        <f t="shared" si="24"/>
        <v>0</v>
      </c>
      <c r="AX30" s="25">
        <f t="shared" si="25"/>
        <v>0</v>
      </c>
      <c r="AY30" s="20">
        <f t="shared" si="11"/>
        <v>0</v>
      </c>
      <c r="AZ30" s="3">
        <f t="shared" si="12"/>
        <v>0</v>
      </c>
      <c r="BA30" s="25">
        <f t="shared" si="6"/>
        <v>0</v>
      </c>
      <c r="BB30" s="8">
        <f t="shared" si="13"/>
        <v>0</v>
      </c>
      <c r="BC30" s="25">
        <f t="shared" si="14"/>
        <v>0</v>
      </c>
      <c r="BD30" s="25">
        <f t="shared" si="15"/>
        <v>0</v>
      </c>
      <c r="BE30" s="164" t="b">
        <f t="shared" si="16"/>
        <v>0</v>
      </c>
      <c r="BF30" s="3">
        <f t="shared" si="17"/>
        <v>0</v>
      </c>
      <c r="BG30" s="25">
        <f t="shared" si="7"/>
        <v>0</v>
      </c>
      <c r="BH30" s="131" t="str">
        <f t="shared" si="18"/>
        <v>0</v>
      </c>
      <c r="BI30" s="25">
        <f t="shared" si="8"/>
        <v>0</v>
      </c>
      <c r="BJ30" s="96">
        <f t="shared" si="26"/>
        <v>0</v>
      </c>
      <c r="BK30"/>
      <c r="BL30" t="s">
        <v>36</v>
      </c>
      <c r="BN30" s="96">
        <f t="shared" si="19"/>
        <v>0</v>
      </c>
      <c r="BO30" s="20">
        <f t="shared" si="20"/>
        <v>0</v>
      </c>
      <c r="BP30"/>
      <c r="BQ30"/>
    </row>
    <row r="31" spans="3:69" ht="30" customHeight="1">
      <c r="C31" s="32">
        <f t="shared" si="9"/>
        <v>14</v>
      </c>
      <c r="D31" s="58" t="s">
        <v>15</v>
      </c>
      <c r="E31" s="91"/>
      <c r="F31" s="89"/>
      <c r="G31" s="38"/>
      <c r="H31" s="39" t="s">
        <v>4</v>
      </c>
      <c r="I31" s="40"/>
      <c r="J31" s="41"/>
      <c r="K31" s="39" t="s">
        <v>4</v>
      </c>
      <c r="L31" s="40"/>
      <c r="M31" s="127"/>
      <c r="N31" s="111"/>
      <c r="O31" s="45">
        <f t="shared" si="0"/>
      </c>
      <c r="P31" s="82">
        <f t="shared" si="1"/>
      </c>
      <c r="Q31" s="7"/>
      <c r="R31" s="147">
        <f t="shared" si="2"/>
      </c>
      <c r="S31" s="147">
        <f t="shared" si="3"/>
      </c>
      <c r="T31" s="7"/>
      <c r="U31" s="210"/>
      <c r="V31" s="211"/>
      <c r="X31" s="48"/>
      <c r="Y31" s="86"/>
      <c r="Z31" s="212"/>
      <c r="AA31" s="213"/>
      <c r="AB31" s="214"/>
      <c r="AC31" s="124">
        <f t="shared" si="21"/>
        <v>0</v>
      </c>
      <c r="AD31" s="101">
        <f t="shared" si="4"/>
        <v>0</v>
      </c>
      <c r="AE31" s="2"/>
      <c r="AF31" s="215">
        <f t="shared" si="22"/>
        <v>0</v>
      </c>
      <c r="AG31" s="216"/>
      <c r="AH31" s="217">
        <f t="shared" si="5"/>
        <v>0</v>
      </c>
      <c r="AI31" s="218"/>
      <c r="AK31" s="371"/>
      <c r="AL31" s="372"/>
      <c r="AM31" s="372"/>
      <c r="AN31" s="372"/>
      <c r="AO31" s="372"/>
      <c r="AP31" s="372"/>
      <c r="AQ31" s="373"/>
      <c r="AU31" s="20">
        <f t="shared" si="10"/>
        <v>0</v>
      </c>
      <c r="AV31" s="25">
        <f t="shared" si="23"/>
        <v>0</v>
      </c>
      <c r="AW31" s="25">
        <f t="shared" si="24"/>
        <v>0</v>
      </c>
      <c r="AX31" s="25">
        <f t="shared" si="25"/>
        <v>0</v>
      </c>
      <c r="AY31" s="20">
        <f t="shared" si="11"/>
        <v>0</v>
      </c>
      <c r="AZ31" s="3">
        <f t="shared" si="12"/>
        <v>0</v>
      </c>
      <c r="BA31" s="25">
        <f t="shared" si="6"/>
        <v>0</v>
      </c>
      <c r="BB31" s="8">
        <f t="shared" si="13"/>
        <v>0</v>
      </c>
      <c r="BC31" s="25">
        <f t="shared" si="14"/>
        <v>0</v>
      </c>
      <c r="BD31" s="25">
        <f t="shared" si="15"/>
        <v>0</v>
      </c>
      <c r="BE31" s="164" t="b">
        <f t="shared" si="16"/>
        <v>0</v>
      </c>
      <c r="BF31" s="3">
        <f t="shared" si="17"/>
        <v>0</v>
      </c>
      <c r="BG31" s="25">
        <f t="shared" si="7"/>
        <v>0</v>
      </c>
      <c r="BH31" s="131" t="str">
        <f t="shared" si="18"/>
        <v>0</v>
      </c>
      <c r="BI31" s="25">
        <f t="shared" si="8"/>
        <v>0</v>
      </c>
      <c r="BJ31" s="96">
        <f t="shared" si="26"/>
        <v>0</v>
      </c>
      <c r="BK31"/>
      <c r="BN31" s="96">
        <f t="shared" si="19"/>
        <v>0</v>
      </c>
      <c r="BO31" s="20">
        <f t="shared" si="20"/>
        <v>0</v>
      </c>
      <c r="BP31"/>
      <c r="BQ31"/>
    </row>
    <row r="32" spans="3:69" ht="30" customHeight="1">
      <c r="C32" s="32">
        <f t="shared" si="9"/>
        <v>15</v>
      </c>
      <c r="D32" s="58" t="s">
        <v>16</v>
      </c>
      <c r="E32" s="91"/>
      <c r="F32" s="89"/>
      <c r="G32" s="38"/>
      <c r="H32" s="39" t="s">
        <v>4</v>
      </c>
      <c r="I32" s="40"/>
      <c r="J32" s="41"/>
      <c r="K32" s="39" t="s">
        <v>4</v>
      </c>
      <c r="L32" s="40"/>
      <c r="M32" s="127"/>
      <c r="N32" s="111"/>
      <c r="O32" s="45">
        <f t="shared" si="0"/>
      </c>
      <c r="P32" s="82">
        <f t="shared" si="1"/>
      </c>
      <c r="Q32" s="7"/>
      <c r="R32" s="147">
        <f t="shared" si="2"/>
      </c>
      <c r="S32" s="147">
        <f t="shared" si="3"/>
      </c>
      <c r="T32" s="7"/>
      <c r="U32" s="210"/>
      <c r="V32" s="211"/>
      <c r="X32" s="48"/>
      <c r="Y32" s="86"/>
      <c r="Z32" s="212"/>
      <c r="AA32" s="213"/>
      <c r="AB32" s="214"/>
      <c r="AC32" s="124">
        <f t="shared" si="21"/>
        <v>0</v>
      </c>
      <c r="AD32" s="101">
        <f t="shared" si="4"/>
        <v>0</v>
      </c>
      <c r="AE32" s="2"/>
      <c r="AF32" s="215">
        <f t="shared" si="22"/>
        <v>0</v>
      </c>
      <c r="AG32" s="216"/>
      <c r="AH32" s="217">
        <f t="shared" si="5"/>
        <v>0</v>
      </c>
      <c r="AI32" s="218"/>
      <c r="AK32" s="371"/>
      <c r="AL32" s="372"/>
      <c r="AM32" s="372"/>
      <c r="AN32" s="372"/>
      <c r="AO32" s="372"/>
      <c r="AP32" s="372"/>
      <c r="AQ32" s="373"/>
      <c r="AU32" s="20">
        <f t="shared" si="10"/>
        <v>0</v>
      </c>
      <c r="AV32" s="25">
        <f t="shared" si="23"/>
        <v>0</v>
      </c>
      <c r="AW32" s="25">
        <f t="shared" si="24"/>
        <v>0</v>
      </c>
      <c r="AX32" s="25">
        <f t="shared" si="25"/>
        <v>0</v>
      </c>
      <c r="AY32" s="20">
        <f t="shared" si="11"/>
        <v>0</v>
      </c>
      <c r="AZ32" s="3">
        <f t="shared" si="12"/>
        <v>0</v>
      </c>
      <c r="BA32" s="25">
        <f t="shared" si="6"/>
        <v>0</v>
      </c>
      <c r="BB32" s="8">
        <f t="shared" si="13"/>
        <v>0</v>
      </c>
      <c r="BC32" s="25">
        <f t="shared" si="14"/>
        <v>0</v>
      </c>
      <c r="BD32" s="25">
        <f t="shared" si="15"/>
        <v>0</v>
      </c>
      <c r="BE32" s="164" t="b">
        <f t="shared" si="16"/>
        <v>0</v>
      </c>
      <c r="BF32" s="3">
        <f t="shared" si="17"/>
        <v>0</v>
      </c>
      <c r="BG32" s="25">
        <f t="shared" si="7"/>
        <v>0</v>
      </c>
      <c r="BH32" s="131" t="str">
        <f t="shared" si="18"/>
        <v>0</v>
      </c>
      <c r="BI32" s="25">
        <f t="shared" si="8"/>
        <v>0</v>
      </c>
      <c r="BJ32" s="96">
        <f t="shared" si="26"/>
        <v>0</v>
      </c>
      <c r="BK32"/>
      <c r="BN32" s="96">
        <f t="shared" si="19"/>
        <v>0</v>
      </c>
      <c r="BO32" s="20">
        <f t="shared" si="20"/>
        <v>0</v>
      </c>
      <c r="BP32"/>
      <c r="BQ32"/>
    </row>
    <row r="33" spans="3:69" ht="30" customHeight="1">
      <c r="C33" s="32">
        <f t="shared" si="9"/>
        <v>16</v>
      </c>
      <c r="D33" s="58" t="s">
        <v>17</v>
      </c>
      <c r="E33" s="91"/>
      <c r="F33" s="89"/>
      <c r="G33" s="38"/>
      <c r="H33" s="39" t="s">
        <v>4</v>
      </c>
      <c r="I33" s="40"/>
      <c r="J33" s="41"/>
      <c r="K33" s="39" t="s">
        <v>4</v>
      </c>
      <c r="L33" s="40"/>
      <c r="M33" s="127"/>
      <c r="N33" s="111"/>
      <c r="O33" s="45">
        <f t="shared" si="0"/>
      </c>
      <c r="P33" s="82">
        <f t="shared" si="1"/>
      </c>
      <c r="Q33" s="7"/>
      <c r="R33" s="147">
        <f t="shared" si="2"/>
      </c>
      <c r="S33" s="147">
        <f t="shared" si="3"/>
      </c>
      <c r="T33" s="7"/>
      <c r="U33" s="210"/>
      <c r="V33" s="211"/>
      <c r="X33" s="48"/>
      <c r="Y33" s="86"/>
      <c r="Z33" s="212"/>
      <c r="AA33" s="213"/>
      <c r="AB33" s="214"/>
      <c r="AC33" s="124">
        <f t="shared" si="21"/>
        <v>0</v>
      </c>
      <c r="AD33" s="101">
        <f t="shared" si="4"/>
        <v>0</v>
      </c>
      <c r="AE33" s="2"/>
      <c r="AF33" s="215">
        <f t="shared" si="22"/>
        <v>0</v>
      </c>
      <c r="AG33" s="216"/>
      <c r="AH33" s="217">
        <f t="shared" si="5"/>
        <v>0</v>
      </c>
      <c r="AI33" s="218"/>
      <c r="AK33" s="371"/>
      <c r="AL33" s="372"/>
      <c r="AM33" s="372"/>
      <c r="AN33" s="372"/>
      <c r="AO33" s="372"/>
      <c r="AP33" s="372"/>
      <c r="AQ33" s="373"/>
      <c r="AU33" s="20">
        <f t="shared" si="10"/>
        <v>0</v>
      </c>
      <c r="AV33" s="25">
        <f t="shared" si="23"/>
        <v>0</v>
      </c>
      <c r="AW33" s="25">
        <f t="shared" si="24"/>
        <v>0</v>
      </c>
      <c r="AX33" s="25">
        <f t="shared" si="25"/>
        <v>0</v>
      </c>
      <c r="AY33" s="20">
        <f t="shared" si="11"/>
        <v>0</v>
      </c>
      <c r="AZ33" s="3">
        <f t="shared" si="12"/>
        <v>0</v>
      </c>
      <c r="BA33" s="25">
        <f t="shared" si="6"/>
        <v>0</v>
      </c>
      <c r="BB33" s="8">
        <f t="shared" si="13"/>
        <v>0</v>
      </c>
      <c r="BC33" s="25">
        <f t="shared" si="14"/>
        <v>0</v>
      </c>
      <c r="BD33" s="25">
        <f t="shared" si="15"/>
        <v>0</v>
      </c>
      <c r="BE33" s="164" t="b">
        <f t="shared" si="16"/>
        <v>0</v>
      </c>
      <c r="BF33" s="3">
        <f t="shared" si="17"/>
        <v>0</v>
      </c>
      <c r="BG33" s="25">
        <f t="shared" si="7"/>
        <v>0</v>
      </c>
      <c r="BH33" s="131" t="str">
        <f t="shared" si="18"/>
        <v>0</v>
      </c>
      <c r="BI33" s="25">
        <f t="shared" si="8"/>
        <v>0</v>
      </c>
      <c r="BJ33" s="96">
        <f t="shared" si="26"/>
        <v>0</v>
      </c>
      <c r="BK33"/>
      <c r="BN33" s="96">
        <f t="shared" si="19"/>
        <v>0</v>
      </c>
      <c r="BO33" s="20">
        <f t="shared" si="20"/>
        <v>0</v>
      </c>
      <c r="BP33"/>
      <c r="BQ33"/>
    </row>
    <row r="34" spans="3:69" ht="30" customHeight="1">
      <c r="C34" s="32">
        <f t="shared" si="9"/>
        <v>17</v>
      </c>
      <c r="D34" s="58" t="s">
        <v>18</v>
      </c>
      <c r="E34" s="91"/>
      <c r="F34" s="89"/>
      <c r="G34" s="38"/>
      <c r="H34" s="39" t="s">
        <v>4</v>
      </c>
      <c r="I34" s="40"/>
      <c r="J34" s="41"/>
      <c r="K34" s="39" t="s">
        <v>4</v>
      </c>
      <c r="L34" s="40"/>
      <c r="M34" s="127"/>
      <c r="N34" s="111"/>
      <c r="O34" s="45">
        <f t="shared" si="0"/>
      </c>
      <c r="P34" s="82">
        <f t="shared" si="1"/>
      </c>
      <c r="Q34" s="7"/>
      <c r="R34" s="147">
        <f t="shared" si="2"/>
      </c>
      <c r="S34" s="147">
        <f t="shared" si="3"/>
      </c>
      <c r="T34" s="7"/>
      <c r="U34" s="210"/>
      <c r="V34" s="211"/>
      <c r="X34" s="48"/>
      <c r="Y34" s="86"/>
      <c r="Z34" s="212"/>
      <c r="AA34" s="213"/>
      <c r="AB34" s="214"/>
      <c r="AC34" s="124">
        <f t="shared" si="21"/>
        <v>0</v>
      </c>
      <c r="AD34" s="101">
        <f t="shared" si="4"/>
        <v>0</v>
      </c>
      <c r="AE34" s="2"/>
      <c r="AF34" s="215">
        <f t="shared" si="22"/>
        <v>0</v>
      </c>
      <c r="AG34" s="216"/>
      <c r="AH34" s="217">
        <f t="shared" si="5"/>
        <v>0</v>
      </c>
      <c r="AI34" s="218"/>
      <c r="AK34" s="371"/>
      <c r="AL34" s="372"/>
      <c r="AM34" s="372"/>
      <c r="AN34" s="372"/>
      <c r="AO34" s="372"/>
      <c r="AP34" s="372"/>
      <c r="AQ34" s="373"/>
      <c r="AU34" s="20">
        <f t="shared" si="10"/>
        <v>0</v>
      </c>
      <c r="AV34" s="25">
        <f t="shared" si="23"/>
        <v>0</v>
      </c>
      <c r="AW34" s="25">
        <f t="shared" si="24"/>
        <v>0</v>
      </c>
      <c r="AX34" s="25">
        <f t="shared" si="25"/>
        <v>0</v>
      </c>
      <c r="AY34" s="20">
        <f t="shared" si="11"/>
        <v>0</v>
      </c>
      <c r="AZ34" s="3">
        <f t="shared" si="12"/>
        <v>0</v>
      </c>
      <c r="BA34" s="25">
        <f t="shared" si="6"/>
        <v>0</v>
      </c>
      <c r="BB34" s="8">
        <f t="shared" si="13"/>
        <v>0</v>
      </c>
      <c r="BC34" s="25">
        <f t="shared" si="14"/>
        <v>0</v>
      </c>
      <c r="BD34" s="25">
        <f t="shared" si="15"/>
        <v>0</v>
      </c>
      <c r="BE34" s="164" t="b">
        <f t="shared" si="16"/>
        <v>0</v>
      </c>
      <c r="BF34" s="3">
        <f t="shared" si="17"/>
        <v>0</v>
      </c>
      <c r="BG34" s="25">
        <f t="shared" si="7"/>
        <v>0</v>
      </c>
      <c r="BH34" s="131" t="str">
        <f t="shared" si="18"/>
        <v>0</v>
      </c>
      <c r="BI34" s="25">
        <f t="shared" si="8"/>
        <v>0</v>
      </c>
      <c r="BJ34" s="96">
        <f t="shared" si="26"/>
        <v>0</v>
      </c>
      <c r="BK34"/>
      <c r="BN34" s="96">
        <f t="shared" si="19"/>
        <v>0</v>
      </c>
      <c r="BO34" s="20">
        <f t="shared" si="20"/>
        <v>0</v>
      </c>
      <c r="BP34"/>
      <c r="BQ34"/>
    </row>
    <row r="35" spans="3:69" ht="30" customHeight="1">
      <c r="C35" s="32">
        <f t="shared" si="9"/>
        <v>18</v>
      </c>
      <c r="D35" s="58" t="s">
        <v>12</v>
      </c>
      <c r="E35" s="91"/>
      <c r="F35" s="89"/>
      <c r="G35" s="38"/>
      <c r="H35" s="39" t="s">
        <v>4</v>
      </c>
      <c r="I35" s="40"/>
      <c r="J35" s="41"/>
      <c r="K35" s="39" t="s">
        <v>4</v>
      </c>
      <c r="L35" s="40"/>
      <c r="M35" s="127"/>
      <c r="N35" s="111"/>
      <c r="O35" s="45">
        <f t="shared" si="0"/>
      </c>
      <c r="P35" s="82">
        <f t="shared" si="1"/>
      </c>
      <c r="Q35" s="7"/>
      <c r="R35" s="147">
        <f t="shared" si="2"/>
      </c>
      <c r="S35" s="147">
        <f t="shared" si="3"/>
      </c>
      <c r="T35" s="7"/>
      <c r="U35" s="210"/>
      <c r="V35" s="211"/>
      <c r="X35" s="48"/>
      <c r="Y35" s="86"/>
      <c r="Z35" s="212"/>
      <c r="AA35" s="213"/>
      <c r="AB35" s="214"/>
      <c r="AC35" s="124">
        <f t="shared" si="21"/>
        <v>0</v>
      </c>
      <c r="AD35" s="101">
        <f t="shared" si="4"/>
        <v>0</v>
      </c>
      <c r="AE35" s="2"/>
      <c r="AF35" s="215">
        <f t="shared" si="22"/>
        <v>0</v>
      </c>
      <c r="AG35" s="216"/>
      <c r="AH35" s="217">
        <f t="shared" si="5"/>
        <v>0</v>
      </c>
      <c r="AI35" s="218"/>
      <c r="AK35" s="371"/>
      <c r="AL35" s="372"/>
      <c r="AM35" s="372"/>
      <c r="AN35" s="372"/>
      <c r="AO35" s="372"/>
      <c r="AP35" s="372"/>
      <c r="AQ35" s="373"/>
      <c r="AU35" s="20">
        <f t="shared" si="10"/>
        <v>0</v>
      </c>
      <c r="AV35" s="25">
        <f t="shared" si="23"/>
        <v>0</v>
      </c>
      <c r="AW35" s="25">
        <f t="shared" si="24"/>
        <v>0</v>
      </c>
      <c r="AX35" s="25">
        <f t="shared" si="25"/>
        <v>0</v>
      </c>
      <c r="AY35" s="20">
        <f t="shared" si="11"/>
        <v>0</v>
      </c>
      <c r="AZ35" s="3">
        <f t="shared" si="12"/>
        <v>0</v>
      </c>
      <c r="BA35" s="25">
        <f t="shared" si="6"/>
        <v>0</v>
      </c>
      <c r="BB35" s="8">
        <f t="shared" si="13"/>
        <v>0</v>
      </c>
      <c r="BC35" s="25">
        <f t="shared" si="14"/>
        <v>0</v>
      </c>
      <c r="BD35" s="25">
        <f t="shared" si="15"/>
        <v>0</v>
      </c>
      <c r="BE35" s="164" t="b">
        <f t="shared" si="16"/>
        <v>0</v>
      </c>
      <c r="BF35" s="3">
        <f t="shared" si="17"/>
        <v>0</v>
      </c>
      <c r="BG35" s="25">
        <f t="shared" si="7"/>
        <v>0</v>
      </c>
      <c r="BH35" s="131" t="str">
        <f t="shared" si="18"/>
        <v>0</v>
      </c>
      <c r="BI35" s="25">
        <f t="shared" si="8"/>
        <v>0</v>
      </c>
      <c r="BJ35" s="96">
        <f t="shared" si="26"/>
        <v>0</v>
      </c>
      <c r="BK35"/>
      <c r="BN35" s="96">
        <f t="shared" si="19"/>
        <v>0</v>
      </c>
      <c r="BO35" s="20">
        <f t="shared" si="20"/>
        <v>0</v>
      </c>
      <c r="BP35"/>
      <c r="BQ35"/>
    </row>
    <row r="36" spans="3:69" ht="30" customHeight="1">
      <c r="C36" s="32">
        <f t="shared" si="9"/>
        <v>19</v>
      </c>
      <c r="D36" s="58" t="s">
        <v>13</v>
      </c>
      <c r="E36" s="91"/>
      <c r="F36" s="89"/>
      <c r="G36" s="38"/>
      <c r="H36" s="39" t="s">
        <v>4</v>
      </c>
      <c r="I36" s="40"/>
      <c r="J36" s="41"/>
      <c r="K36" s="39" t="s">
        <v>4</v>
      </c>
      <c r="L36" s="40"/>
      <c r="M36" s="127"/>
      <c r="N36" s="111"/>
      <c r="O36" s="45">
        <f t="shared" si="0"/>
      </c>
      <c r="P36" s="82">
        <f t="shared" si="1"/>
      </c>
      <c r="Q36" s="7"/>
      <c r="R36" s="147">
        <f t="shared" si="2"/>
      </c>
      <c r="S36" s="147">
        <f t="shared" si="3"/>
      </c>
      <c r="T36" s="7"/>
      <c r="U36" s="210"/>
      <c r="V36" s="211"/>
      <c r="X36" s="48"/>
      <c r="Y36" s="86"/>
      <c r="Z36" s="212"/>
      <c r="AA36" s="213"/>
      <c r="AB36" s="214"/>
      <c r="AC36" s="124">
        <f t="shared" si="21"/>
        <v>0</v>
      </c>
      <c r="AD36" s="101">
        <f t="shared" si="4"/>
        <v>0</v>
      </c>
      <c r="AE36" s="2"/>
      <c r="AF36" s="215">
        <f t="shared" si="22"/>
        <v>0</v>
      </c>
      <c r="AG36" s="216"/>
      <c r="AH36" s="217">
        <f t="shared" si="5"/>
        <v>0</v>
      </c>
      <c r="AI36" s="218"/>
      <c r="AK36" s="371"/>
      <c r="AL36" s="372"/>
      <c r="AM36" s="372"/>
      <c r="AN36" s="372"/>
      <c r="AO36" s="372"/>
      <c r="AP36" s="372"/>
      <c r="AQ36" s="373"/>
      <c r="AU36" s="20">
        <f t="shared" si="10"/>
        <v>0</v>
      </c>
      <c r="AV36" s="25">
        <f t="shared" si="23"/>
        <v>0</v>
      </c>
      <c r="AW36" s="25">
        <f t="shared" si="24"/>
        <v>0</v>
      </c>
      <c r="AX36" s="25">
        <f t="shared" si="25"/>
        <v>0</v>
      </c>
      <c r="AY36" s="20">
        <f t="shared" si="11"/>
        <v>0</v>
      </c>
      <c r="AZ36" s="3">
        <f t="shared" si="12"/>
        <v>0</v>
      </c>
      <c r="BA36" s="25">
        <f t="shared" si="6"/>
        <v>0</v>
      </c>
      <c r="BB36" s="8">
        <f t="shared" si="13"/>
        <v>0</v>
      </c>
      <c r="BC36" s="25">
        <f t="shared" si="14"/>
        <v>0</v>
      </c>
      <c r="BD36" s="25">
        <f t="shared" si="15"/>
        <v>0</v>
      </c>
      <c r="BE36" s="164" t="b">
        <f t="shared" si="16"/>
        <v>0</v>
      </c>
      <c r="BF36" s="3">
        <f t="shared" si="17"/>
        <v>0</v>
      </c>
      <c r="BG36" s="25">
        <f t="shared" si="7"/>
        <v>0</v>
      </c>
      <c r="BH36" s="131" t="str">
        <f t="shared" si="18"/>
        <v>0</v>
      </c>
      <c r="BI36" s="25">
        <f t="shared" si="8"/>
        <v>0</v>
      </c>
      <c r="BJ36" s="96">
        <f t="shared" si="26"/>
        <v>0</v>
      </c>
      <c r="BK36"/>
      <c r="BN36" s="96">
        <f t="shared" si="19"/>
        <v>0</v>
      </c>
      <c r="BO36" s="20">
        <f t="shared" si="20"/>
        <v>0</v>
      </c>
      <c r="BP36"/>
      <c r="BQ36"/>
    </row>
    <row r="37" spans="3:69" ht="30" customHeight="1">
      <c r="C37" s="32">
        <f t="shared" si="9"/>
        <v>20</v>
      </c>
      <c r="D37" s="58" t="s">
        <v>14</v>
      </c>
      <c r="E37" s="91"/>
      <c r="F37" s="89"/>
      <c r="G37" s="38"/>
      <c r="H37" s="39" t="s">
        <v>4</v>
      </c>
      <c r="I37" s="40"/>
      <c r="J37" s="41"/>
      <c r="K37" s="39" t="s">
        <v>4</v>
      </c>
      <c r="L37" s="40"/>
      <c r="M37" s="127"/>
      <c r="N37" s="111"/>
      <c r="O37" s="45">
        <f t="shared" si="0"/>
      </c>
      <c r="P37" s="82">
        <f t="shared" si="1"/>
      </c>
      <c r="Q37" s="7"/>
      <c r="R37" s="147">
        <f t="shared" si="2"/>
      </c>
      <c r="S37" s="147">
        <f t="shared" si="3"/>
      </c>
      <c r="T37" s="7"/>
      <c r="U37" s="210"/>
      <c r="V37" s="211"/>
      <c r="X37" s="48"/>
      <c r="Y37" s="86"/>
      <c r="Z37" s="212"/>
      <c r="AA37" s="213"/>
      <c r="AB37" s="214"/>
      <c r="AC37" s="124">
        <f t="shared" si="21"/>
        <v>0</v>
      </c>
      <c r="AD37" s="101">
        <f t="shared" si="4"/>
        <v>0</v>
      </c>
      <c r="AE37" s="2"/>
      <c r="AF37" s="215">
        <f t="shared" si="22"/>
        <v>0</v>
      </c>
      <c r="AG37" s="216"/>
      <c r="AH37" s="217">
        <f t="shared" si="5"/>
        <v>0</v>
      </c>
      <c r="AI37" s="218"/>
      <c r="AK37" s="371"/>
      <c r="AL37" s="372"/>
      <c r="AM37" s="372"/>
      <c r="AN37" s="372"/>
      <c r="AO37" s="372"/>
      <c r="AP37" s="372"/>
      <c r="AQ37" s="373"/>
      <c r="AU37" s="20">
        <f t="shared" si="10"/>
        <v>0</v>
      </c>
      <c r="AV37" s="25">
        <f t="shared" si="23"/>
        <v>0</v>
      </c>
      <c r="AW37" s="25">
        <f t="shared" si="24"/>
        <v>0</v>
      </c>
      <c r="AX37" s="25">
        <f t="shared" si="25"/>
        <v>0</v>
      </c>
      <c r="AY37" s="20">
        <f t="shared" si="11"/>
        <v>0</v>
      </c>
      <c r="AZ37" s="3">
        <f t="shared" si="12"/>
        <v>0</v>
      </c>
      <c r="BA37" s="25">
        <f t="shared" si="6"/>
        <v>0</v>
      </c>
      <c r="BB37" s="8">
        <f t="shared" si="13"/>
        <v>0</v>
      </c>
      <c r="BC37" s="25">
        <f t="shared" si="14"/>
        <v>0</v>
      </c>
      <c r="BD37" s="25">
        <f t="shared" si="15"/>
        <v>0</v>
      </c>
      <c r="BE37" s="164" t="b">
        <f t="shared" si="16"/>
        <v>0</v>
      </c>
      <c r="BF37" s="3">
        <f t="shared" si="17"/>
        <v>0</v>
      </c>
      <c r="BG37" s="25">
        <f t="shared" si="7"/>
        <v>0</v>
      </c>
      <c r="BH37" s="131" t="str">
        <f t="shared" si="18"/>
        <v>0</v>
      </c>
      <c r="BI37" s="25">
        <f t="shared" si="8"/>
        <v>0</v>
      </c>
      <c r="BJ37" s="96">
        <f t="shared" si="26"/>
        <v>0</v>
      </c>
      <c r="BK37"/>
      <c r="BN37" s="96">
        <f t="shared" si="19"/>
        <v>0</v>
      </c>
      <c r="BO37" s="20">
        <f t="shared" si="20"/>
        <v>0</v>
      </c>
      <c r="BP37"/>
      <c r="BQ37"/>
    </row>
    <row r="38" spans="3:69" ht="30" customHeight="1">
      <c r="C38" s="32">
        <f t="shared" si="9"/>
        <v>21</v>
      </c>
      <c r="D38" s="58" t="s">
        <v>15</v>
      </c>
      <c r="E38" s="91"/>
      <c r="F38" s="89"/>
      <c r="G38" s="38"/>
      <c r="H38" s="39" t="s">
        <v>4</v>
      </c>
      <c r="I38" s="40"/>
      <c r="J38" s="41"/>
      <c r="K38" s="39" t="s">
        <v>4</v>
      </c>
      <c r="L38" s="40"/>
      <c r="M38" s="127"/>
      <c r="N38" s="111"/>
      <c r="O38" s="45">
        <f t="shared" si="0"/>
      </c>
      <c r="P38" s="82">
        <f t="shared" si="1"/>
      </c>
      <c r="Q38" s="7"/>
      <c r="R38" s="147">
        <f t="shared" si="2"/>
      </c>
      <c r="S38" s="147">
        <f t="shared" si="3"/>
      </c>
      <c r="T38" s="7"/>
      <c r="U38" s="210"/>
      <c r="V38" s="211"/>
      <c r="X38" s="48"/>
      <c r="Y38" s="86"/>
      <c r="Z38" s="212"/>
      <c r="AA38" s="213"/>
      <c r="AB38" s="214"/>
      <c r="AC38" s="124">
        <f t="shared" si="21"/>
        <v>0</v>
      </c>
      <c r="AD38" s="101">
        <f t="shared" si="4"/>
        <v>0</v>
      </c>
      <c r="AE38" s="2"/>
      <c r="AF38" s="215">
        <f t="shared" si="22"/>
        <v>0</v>
      </c>
      <c r="AG38" s="216"/>
      <c r="AH38" s="217">
        <f t="shared" si="5"/>
        <v>0</v>
      </c>
      <c r="AI38" s="218"/>
      <c r="AK38" s="371"/>
      <c r="AL38" s="372"/>
      <c r="AM38" s="372"/>
      <c r="AN38" s="372"/>
      <c r="AO38" s="372"/>
      <c r="AP38" s="372"/>
      <c r="AQ38" s="373"/>
      <c r="AU38" s="20">
        <f t="shared" si="10"/>
        <v>0</v>
      </c>
      <c r="AV38" s="25">
        <f t="shared" si="23"/>
        <v>0</v>
      </c>
      <c r="AW38" s="25">
        <f t="shared" si="24"/>
        <v>0</v>
      </c>
      <c r="AX38" s="25">
        <f t="shared" si="25"/>
        <v>0</v>
      </c>
      <c r="AY38" s="20">
        <f t="shared" si="11"/>
        <v>0</v>
      </c>
      <c r="AZ38" s="3">
        <f t="shared" si="12"/>
        <v>0</v>
      </c>
      <c r="BA38" s="25">
        <f t="shared" si="6"/>
        <v>0</v>
      </c>
      <c r="BB38" s="8">
        <f t="shared" si="13"/>
        <v>0</v>
      </c>
      <c r="BC38" s="25">
        <f t="shared" si="14"/>
        <v>0</v>
      </c>
      <c r="BD38" s="25">
        <f t="shared" si="15"/>
        <v>0</v>
      </c>
      <c r="BE38" s="164" t="b">
        <f t="shared" si="16"/>
        <v>0</v>
      </c>
      <c r="BF38" s="3">
        <f t="shared" si="17"/>
        <v>0</v>
      </c>
      <c r="BG38" s="25">
        <f t="shared" si="7"/>
        <v>0</v>
      </c>
      <c r="BH38" s="131" t="str">
        <f t="shared" si="18"/>
        <v>0</v>
      </c>
      <c r="BI38" s="25">
        <f t="shared" si="8"/>
        <v>0</v>
      </c>
      <c r="BJ38" s="96">
        <f t="shared" si="26"/>
        <v>0</v>
      </c>
      <c r="BK38"/>
      <c r="BN38" s="96">
        <f t="shared" si="19"/>
        <v>0</v>
      </c>
      <c r="BO38" s="20">
        <f t="shared" si="20"/>
        <v>0</v>
      </c>
      <c r="BP38"/>
      <c r="BQ38"/>
    </row>
    <row r="39" spans="3:69" ht="30" customHeight="1">
      <c r="C39" s="32">
        <f t="shared" si="9"/>
        <v>22</v>
      </c>
      <c r="D39" s="58" t="s">
        <v>16</v>
      </c>
      <c r="E39" s="91"/>
      <c r="F39" s="89"/>
      <c r="G39" s="38"/>
      <c r="H39" s="39" t="s">
        <v>4</v>
      </c>
      <c r="I39" s="40"/>
      <c r="J39" s="41"/>
      <c r="K39" s="39" t="s">
        <v>4</v>
      </c>
      <c r="L39" s="40"/>
      <c r="M39" s="127"/>
      <c r="N39" s="111"/>
      <c r="O39" s="45">
        <f t="shared" si="0"/>
      </c>
      <c r="P39" s="82">
        <f t="shared" si="1"/>
      </c>
      <c r="Q39" s="7"/>
      <c r="R39" s="147">
        <f t="shared" si="2"/>
      </c>
      <c r="S39" s="147">
        <f t="shared" si="3"/>
      </c>
      <c r="T39" s="7"/>
      <c r="U39" s="210"/>
      <c r="V39" s="211"/>
      <c r="X39" s="48"/>
      <c r="Y39" s="86"/>
      <c r="Z39" s="212"/>
      <c r="AA39" s="213"/>
      <c r="AB39" s="214"/>
      <c r="AC39" s="124">
        <f t="shared" si="21"/>
        <v>0</v>
      </c>
      <c r="AD39" s="101">
        <f t="shared" si="4"/>
        <v>0</v>
      </c>
      <c r="AE39" s="2"/>
      <c r="AF39" s="215">
        <f t="shared" si="22"/>
        <v>0</v>
      </c>
      <c r="AG39" s="216"/>
      <c r="AH39" s="217">
        <f t="shared" si="5"/>
        <v>0</v>
      </c>
      <c r="AI39" s="218"/>
      <c r="AK39" s="371"/>
      <c r="AL39" s="372"/>
      <c r="AM39" s="372"/>
      <c r="AN39" s="372"/>
      <c r="AO39" s="372"/>
      <c r="AP39" s="372"/>
      <c r="AQ39" s="373"/>
      <c r="AU39" s="20">
        <f t="shared" si="10"/>
        <v>0</v>
      </c>
      <c r="AV39" s="25">
        <f t="shared" si="23"/>
        <v>0</v>
      </c>
      <c r="AW39" s="25">
        <f t="shared" si="24"/>
        <v>0</v>
      </c>
      <c r="AX39" s="25">
        <f t="shared" si="25"/>
        <v>0</v>
      </c>
      <c r="AY39" s="20">
        <f t="shared" si="11"/>
        <v>0</v>
      </c>
      <c r="AZ39" s="3">
        <f t="shared" si="12"/>
        <v>0</v>
      </c>
      <c r="BA39" s="25">
        <f t="shared" si="6"/>
        <v>0</v>
      </c>
      <c r="BB39" s="8">
        <f t="shared" si="13"/>
        <v>0</v>
      </c>
      <c r="BC39" s="25">
        <f t="shared" si="14"/>
        <v>0</v>
      </c>
      <c r="BD39" s="25">
        <f t="shared" si="15"/>
        <v>0</v>
      </c>
      <c r="BE39" s="164" t="b">
        <f t="shared" si="16"/>
        <v>0</v>
      </c>
      <c r="BF39" s="3">
        <f t="shared" si="17"/>
        <v>0</v>
      </c>
      <c r="BG39" s="25">
        <f t="shared" si="7"/>
        <v>0</v>
      </c>
      <c r="BH39" s="131" t="str">
        <f t="shared" si="18"/>
        <v>0</v>
      </c>
      <c r="BI39" s="25">
        <f t="shared" si="8"/>
        <v>0</v>
      </c>
      <c r="BJ39" s="96">
        <f t="shared" si="26"/>
        <v>0</v>
      </c>
      <c r="BK39"/>
      <c r="BN39" s="96">
        <f t="shared" si="19"/>
        <v>0</v>
      </c>
      <c r="BO39" s="20">
        <f t="shared" si="20"/>
        <v>0</v>
      </c>
      <c r="BP39"/>
      <c r="BQ39"/>
    </row>
    <row r="40" spans="3:69" ht="30" customHeight="1">
      <c r="C40" s="32">
        <f t="shared" si="9"/>
        <v>23</v>
      </c>
      <c r="D40" s="58" t="s">
        <v>17</v>
      </c>
      <c r="E40" s="91"/>
      <c r="F40" s="89"/>
      <c r="G40" s="38"/>
      <c r="H40" s="39" t="s">
        <v>4</v>
      </c>
      <c r="I40" s="40"/>
      <c r="J40" s="41"/>
      <c r="K40" s="39" t="s">
        <v>4</v>
      </c>
      <c r="L40" s="40"/>
      <c r="M40" s="127"/>
      <c r="N40" s="111"/>
      <c r="O40" s="45">
        <f t="shared" si="0"/>
      </c>
      <c r="P40" s="82">
        <f t="shared" si="1"/>
      </c>
      <c r="Q40" s="7"/>
      <c r="R40" s="147">
        <f t="shared" si="2"/>
      </c>
      <c r="S40" s="147">
        <f t="shared" si="3"/>
      </c>
      <c r="T40" s="7"/>
      <c r="U40" s="210"/>
      <c r="V40" s="211"/>
      <c r="X40" s="48"/>
      <c r="Y40" s="86"/>
      <c r="Z40" s="212"/>
      <c r="AA40" s="213"/>
      <c r="AB40" s="214"/>
      <c r="AC40" s="124">
        <f t="shared" si="21"/>
        <v>0</v>
      </c>
      <c r="AD40" s="101">
        <f t="shared" si="4"/>
        <v>0</v>
      </c>
      <c r="AE40" s="2"/>
      <c r="AF40" s="215">
        <f t="shared" si="22"/>
        <v>0</v>
      </c>
      <c r="AG40" s="216"/>
      <c r="AH40" s="217">
        <f t="shared" si="5"/>
        <v>0</v>
      </c>
      <c r="AI40" s="218"/>
      <c r="AK40" s="371"/>
      <c r="AL40" s="372"/>
      <c r="AM40" s="372"/>
      <c r="AN40" s="372"/>
      <c r="AO40" s="372"/>
      <c r="AP40" s="372"/>
      <c r="AQ40" s="373"/>
      <c r="AU40" s="20">
        <f t="shared" si="10"/>
        <v>0</v>
      </c>
      <c r="AV40" s="25">
        <f t="shared" si="23"/>
        <v>0</v>
      </c>
      <c r="AW40" s="25">
        <f t="shared" si="24"/>
        <v>0</v>
      </c>
      <c r="AX40" s="25">
        <f t="shared" si="25"/>
        <v>0</v>
      </c>
      <c r="AY40" s="20">
        <f t="shared" si="11"/>
        <v>0</v>
      </c>
      <c r="AZ40" s="3">
        <f t="shared" si="12"/>
        <v>0</v>
      </c>
      <c r="BA40" s="25">
        <f t="shared" si="6"/>
        <v>0</v>
      </c>
      <c r="BB40" s="8">
        <f t="shared" si="13"/>
        <v>0</v>
      </c>
      <c r="BC40" s="25">
        <f t="shared" si="14"/>
        <v>0</v>
      </c>
      <c r="BD40" s="25">
        <f t="shared" si="15"/>
        <v>0</v>
      </c>
      <c r="BE40" s="164" t="b">
        <f t="shared" si="16"/>
        <v>0</v>
      </c>
      <c r="BF40" s="3">
        <f t="shared" si="17"/>
        <v>0</v>
      </c>
      <c r="BG40" s="25">
        <f t="shared" si="7"/>
        <v>0</v>
      </c>
      <c r="BH40" s="131" t="str">
        <f t="shared" si="18"/>
        <v>0</v>
      </c>
      <c r="BI40" s="25">
        <f t="shared" si="8"/>
        <v>0</v>
      </c>
      <c r="BJ40" s="96">
        <f t="shared" si="26"/>
        <v>0</v>
      </c>
      <c r="BK40"/>
      <c r="BN40" s="96">
        <f t="shared" si="19"/>
        <v>0</v>
      </c>
      <c r="BO40" s="20">
        <f t="shared" si="20"/>
        <v>0</v>
      </c>
      <c r="BP40"/>
      <c r="BQ40"/>
    </row>
    <row r="41" spans="3:69" ht="30" customHeight="1">
      <c r="C41" s="32">
        <f t="shared" si="9"/>
        <v>24</v>
      </c>
      <c r="D41" s="58" t="s">
        <v>18</v>
      </c>
      <c r="E41" s="91"/>
      <c r="F41" s="89"/>
      <c r="G41" s="38"/>
      <c r="H41" s="39" t="s">
        <v>4</v>
      </c>
      <c r="I41" s="40"/>
      <c r="J41" s="41"/>
      <c r="K41" s="39" t="s">
        <v>4</v>
      </c>
      <c r="L41" s="40"/>
      <c r="M41" s="127"/>
      <c r="N41" s="111"/>
      <c r="O41" s="45">
        <f t="shared" si="0"/>
      </c>
      <c r="P41" s="82">
        <f t="shared" si="1"/>
      </c>
      <c r="Q41" s="7"/>
      <c r="R41" s="147">
        <f t="shared" si="2"/>
      </c>
      <c r="S41" s="147">
        <f t="shared" si="3"/>
      </c>
      <c r="T41" s="7"/>
      <c r="U41" s="210"/>
      <c r="V41" s="211"/>
      <c r="X41" s="48"/>
      <c r="Y41" s="86"/>
      <c r="Z41" s="212"/>
      <c r="AA41" s="213"/>
      <c r="AB41" s="214"/>
      <c r="AC41" s="124">
        <f t="shared" si="21"/>
        <v>0</v>
      </c>
      <c r="AD41" s="101">
        <f t="shared" si="4"/>
        <v>0</v>
      </c>
      <c r="AE41" s="2"/>
      <c r="AF41" s="215">
        <f t="shared" si="22"/>
        <v>0</v>
      </c>
      <c r="AG41" s="216"/>
      <c r="AH41" s="217">
        <f t="shared" si="5"/>
        <v>0</v>
      </c>
      <c r="AI41" s="218"/>
      <c r="AK41" s="371"/>
      <c r="AL41" s="372"/>
      <c r="AM41" s="372"/>
      <c r="AN41" s="372"/>
      <c r="AO41" s="372"/>
      <c r="AP41" s="372"/>
      <c r="AQ41" s="373"/>
      <c r="AU41" s="20">
        <f t="shared" si="10"/>
        <v>0</v>
      </c>
      <c r="AV41" s="25">
        <f t="shared" si="23"/>
        <v>0</v>
      </c>
      <c r="AW41" s="25">
        <f t="shared" si="24"/>
        <v>0</v>
      </c>
      <c r="AX41" s="25">
        <f t="shared" si="25"/>
        <v>0</v>
      </c>
      <c r="AY41" s="20">
        <f t="shared" si="11"/>
        <v>0</v>
      </c>
      <c r="AZ41" s="3">
        <f t="shared" si="12"/>
        <v>0</v>
      </c>
      <c r="BA41" s="25">
        <f t="shared" si="6"/>
        <v>0</v>
      </c>
      <c r="BB41" s="8">
        <f t="shared" si="13"/>
        <v>0</v>
      </c>
      <c r="BC41" s="25">
        <f t="shared" si="14"/>
        <v>0</v>
      </c>
      <c r="BD41" s="25">
        <f t="shared" si="15"/>
        <v>0</v>
      </c>
      <c r="BE41" s="164" t="b">
        <f t="shared" si="16"/>
        <v>0</v>
      </c>
      <c r="BF41" s="3">
        <f t="shared" si="17"/>
        <v>0</v>
      </c>
      <c r="BG41" s="25">
        <f t="shared" si="7"/>
        <v>0</v>
      </c>
      <c r="BH41" s="131" t="str">
        <f t="shared" si="18"/>
        <v>0</v>
      </c>
      <c r="BI41" s="25">
        <f t="shared" si="8"/>
        <v>0</v>
      </c>
      <c r="BJ41" s="96">
        <f t="shared" si="26"/>
        <v>0</v>
      </c>
      <c r="BK41"/>
      <c r="BN41" s="96">
        <f t="shared" si="19"/>
        <v>0</v>
      </c>
      <c r="BO41" s="20">
        <f t="shared" si="20"/>
        <v>0</v>
      </c>
      <c r="BP41"/>
      <c r="BQ41"/>
    </row>
    <row r="42" spans="3:69" ht="30" customHeight="1">
      <c r="C42" s="32">
        <f t="shared" si="9"/>
        <v>25</v>
      </c>
      <c r="D42" s="58" t="s">
        <v>12</v>
      </c>
      <c r="E42" s="91"/>
      <c r="F42" s="89"/>
      <c r="G42" s="38"/>
      <c r="H42" s="39" t="s">
        <v>4</v>
      </c>
      <c r="I42" s="40"/>
      <c r="J42" s="41"/>
      <c r="K42" s="39" t="s">
        <v>4</v>
      </c>
      <c r="L42" s="40"/>
      <c r="M42" s="127"/>
      <c r="N42" s="111"/>
      <c r="O42" s="45">
        <f t="shared" si="0"/>
      </c>
      <c r="P42" s="82">
        <f t="shared" si="1"/>
      </c>
      <c r="Q42" s="7"/>
      <c r="R42" s="147">
        <f t="shared" si="2"/>
      </c>
      <c r="S42" s="147">
        <f t="shared" si="3"/>
      </c>
      <c r="T42" s="7"/>
      <c r="U42" s="210"/>
      <c r="V42" s="211"/>
      <c r="X42" s="48"/>
      <c r="Y42" s="86"/>
      <c r="Z42" s="212"/>
      <c r="AA42" s="213"/>
      <c r="AB42" s="214"/>
      <c r="AC42" s="124">
        <f t="shared" si="21"/>
        <v>0</v>
      </c>
      <c r="AD42" s="101">
        <f t="shared" si="4"/>
        <v>0</v>
      </c>
      <c r="AE42" s="2"/>
      <c r="AF42" s="215">
        <f t="shared" si="22"/>
        <v>0</v>
      </c>
      <c r="AG42" s="216"/>
      <c r="AH42" s="217">
        <f t="shared" si="5"/>
        <v>0</v>
      </c>
      <c r="AI42" s="218"/>
      <c r="AK42" s="371"/>
      <c r="AL42" s="372"/>
      <c r="AM42" s="372"/>
      <c r="AN42" s="372"/>
      <c r="AO42" s="372"/>
      <c r="AP42" s="372"/>
      <c r="AQ42" s="373"/>
      <c r="AU42" s="20">
        <f t="shared" si="10"/>
        <v>0</v>
      </c>
      <c r="AV42" s="25">
        <f t="shared" si="23"/>
        <v>0</v>
      </c>
      <c r="AW42" s="25">
        <f t="shared" si="24"/>
        <v>0</v>
      </c>
      <c r="AX42" s="25">
        <f t="shared" si="25"/>
        <v>0</v>
      </c>
      <c r="AY42" s="20">
        <f t="shared" si="11"/>
        <v>0</v>
      </c>
      <c r="AZ42" s="3">
        <f t="shared" si="12"/>
        <v>0</v>
      </c>
      <c r="BA42" s="25">
        <f t="shared" si="6"/>
        <v>0</v>
      </c>
      <c r="BB42" s="8">
        <f t="shared" si="13"/>
        <v>0</v>
      </c>
      <c r="BC42" s="25">
        <f t="shared" si="14"/>
        <v>0</v>
      </c>
      <c r="BD42" s="25">
        <f t="shared" si="15"/>
        <v>0</v>
      </c>
      <c r="BE42" s="164" t="b">
        <f t="shared" si="16"/>
        <v>0</v>
      </c>
      <c r="BF42" s="3">
        <f t="shared" si="17"/>
        <v>0</v>
      </c>
      <c r="BG42" s="25">
        <f t="shared" si="7"/>
        <v>0</v>
      </c>
      <c r="BH42" s="131" t="str">
        <f t="shared" si="18"/>
        <v>0</v>
      </c>
      <c r="BI42" s="25">
        <f t="shared" si="8"/>
        <v>0</v>
      </c>
      <c r="BJ42" s="96">
        <f t="shared" si="26"/>
        <v>0</v>
      </c>
      <c r="BK42"/>
      <c r="BN42" s="96">
        <f t="shared" si="19"/>
        <v>0</v>
      </c>
      <c r="BO42" s="20">
        <f t="shared" si="20"/>
        <v>0</v>
      </c>
      <c r="BP42"/>
      <c r="BQ42"/>
    </row>
    <row r="43" spans="3:69" ht="30" customHeight="1">
      <c r="C43" s="32">
        <f t="shared" si="9"/>
        <v>26</v>
      </c>
      <c r="D43" s="58" t="s">
        <v>13</v>
      </c>
      <c r="E43" s="91"/>
      <c r="F43" s="89"/>
      <c r="G43" s="38"/>
      <c r="H43" s="39" t="s">
        <v>4</v>
      </c>
      <c r="I43" s="40"/>
      <c r="J43" s="41"/>
      <c r="K43" s="39" t="s">
        <v>4</v>
      </c>
      <c r="L43" s="40"/>
      <c r="M43" s="127"/>
      <c r="N43" s="111"/>
      <c r="O43" s="45">
        <f t="shared" si="0"/>
      </c>
      <c r="P43" s="82">
        <f t="shared" si="1"/>
      </c>
      <c r="Q43" s="7"/>
      <c r="R43" s="147">
        <f t="shared" si="2"/>
      </c>
      <c r="S43" s="147">
        <f t="shared" si="3"/>
      </c>
      <c r="T43" s="7"/>
      <c r="U43" s="210"/>
      <c r="V43" s="211"/>
      <c r="X43" s="48"/>
      <c r="Y43" s="86"/>
      <c r="Z43" s="212"/>
      <c r="AA43" s="213"/>
      <c r="AB43" s="214"/>
      <c r="AC43" s="124">
        <f t="shared" si="21"/>
        <v>0</v>
      </c>
      <c r="AD43" s="101">
        <f t="shared" si="4"/>
        <v>0</v>
      </c>
      <c r="AE43" s="2"/>
      <c r="AF43" s="215">
        <f t="shared" si="22"/>
        <v>0</v>
      </c>
      <c r="AG43" s="216"/>
      <c r="AH43" s="217">
        <f t="shared" si="5"/>
        <v>0</v>
      </c>
      <c r="AI43" s="218"/>
      <c r="AK43" s="371"/>
      <c r="AL43" s="372"/>
      <c r="AM43" s="372"/>
      <c r="AN43" s="372"/>
      <c r="AO43" s="372"/>
      <c r="AP43" s="372"/>
      <c r="AQ43" s="373"/>
      <c r="AU43" s="20">
        <f t="shared" si="10"/>
        <v>0</v>
      </c>
      <c r="AV43" s="25">
        <f t="shared" si="23"/>
        <v>0</v>
      </c>
      <c r="AW43" s="25">
        <f t="shared" si="24"/>
        <v>0</v>
      </c>
      <c r="AX43" s="25">
        <f t="shared" si="25"/>
        <v>0</v>
      </c>
      <c r="AY43" s="20">
        <f t="shared" si="11"/>
        <v>0</v>
      </c>
      <c r="AZ43" s="3">
        <f t="shared" si="12"/>
        <v>0</v>
      </c>
      <c r="BA43" s="25">
        <f t="shared" si="6"/>
        <v>0</v>
      </c>
      <c r="BB43" s="8">
        <f t="shared" si="13"/>
        <v>0</v>
      </c>
      <c r="BC43" s="25">
        <f t="shared" si="14"/>
        <v>0</v>
      </c>
      <c r="BD43" s="25">
        <f t="shared" si="15"/>
        <v>0</v>
      </c>
      <c r="BE43" s="164" t="b">
        <f t="shared" si="16"/>
        <v>0</v>
      </c>
      <c r="BF43" s="3">
        <f t="shared" si="17"/>
        <v>0</v>
      </c>
      <c r="BG43" s="25">
        <f t="shared" si="7"/>
        <v>0</v>
      </c>
      <c r="BH43" s="131" t="str">
        <f t="shared" si="18"/>
        <v>0</v>
      </c>
      <c r="BI43" s="25">
        <f t="shared" si="8"/>
        <v>0</v>
      </c>
      <c r="BJ43" s="96">
        <f t="shared" si="26"/>
        <v>0</v>
      </c>
      <c r="BK43"/>
      <c r="BN43" s="96">
        <f t="shared" si="19"/>
        <v>0</v>
      </c>
      <c r="BO43" s="20">
        <f t="shared" si="20"/>
        <v>0</v>
      </c>
      <c r="BP43"/>
      <c r="BQ43"/>
    </row>
    <row r="44" spans="3:69" ht="30" customHeight="1">
      <c r="C44" s="32">
        <f t="shared" si="9"/>
        <v>27</v>
      </c>
      <c r="D44" s="58" t="s">
        <v>14</v>
      </c>
      <c r="E44" s="91"/>
      <c r="F44" s="89"/>
      <c r="G44" s="38"/>
      <c r="H44" s="39" t="s">
        <v>4</v>
      </c>
      <c r="I44" s="40"/>
      <c r="J44" s="41"/>
      <c r="K44" s="39" t="s">
        <v>4</v>
      </c>
      <c r="L44" s="40"/>
      <c r="M44" s="127"/>
      <c r="N44" s="111"/>
      <c r="O44" s="45">
        <f t="shared" si="0"/>
      </c>
      <c r="P44" s="82">
        <f t="shared" si="1"/>
      </c>
      <c r="Q44" s="7"/>
      <c r="R44" s="147">
        <f t="shared" si="2"/>
      </c>
      <c r="S44" s="147">
        <f t="shared" si="3"/>
      </c>
      <c r="T44" s="7"/>
      <c r="U44" s="210"/>
      <c r="V44" s="211"/>
      <c r="X44" s="48"/>
      <c r="Y44" s="86"/>
      <c r="Z44" s="212"/>
      <c r="AA44" s="213"/>
      <c r="AB44" s="214"/>
      <c r="AC44" s="124">
        <f t="shared" si="21"/>
        <v>0</v>
      </c>
      <c r="AD44" s="101">
        <f t="shared" si="4"/>
        <v>0</v>
      </c>
      <c r="AE44" s="2"/>
      <c r="AF44" s="215">
        <f t="shared" si="22"/>
        <v>0</v>
      </c>
      <c r="AG44" s="216"/>
      <c r="AH44" s="217">
        <f t="shared" si="5"/>
        <v>0</v>
      </c>
      <c r="AI44" s="218"/>
      <c r="AK44" s="371"/>
      <c r="AL44" s="372"/>
      <c r="AM44" s="372"/>
      <c r="AN44" s="372"/>
      <c r="AO44" s="372"/>
      <c r="AP44" s="372"/>
      <c r="AQ44" s="373"/>
      <c r="AU44" s="20">
        <f t="shared" si="10"/>
        <v>0</v>
      </c>
      <c r="AV44" s="25">
        <f t="shared" si="23"/>
        <v>0</v>
      </c>
      <c r="AW44" s="25">
        <f t="shared" si="24"/>
        <v>0</v>
      </c>
      <c r="AX44" s="25">
        <f t="shared" si="25"/>
        <v>0</v>
      </c>
      <c r="AY44" s="20">
        <f t="shared" si="11"/>
        <v>0</v>
      </c>
      <c r="AZ44" s="3">
        <f t="shared" si="12"/>
        <v>0</v>
      </c>
      <c r="BA44" s="25">
        <f t="shared" si="6"/>
        <v>0</v>
      </c>
      <c r="BB44" s="8">
        <f t="shared" si="13"/>
        <v>0</v>
      </c>
      <c r="BC44" s="25">
        <f t="shared" si="14"/>
        <v>0</v>
      </c>
      <c r="BD44" s="25">
        <f t="shared" si="15"/>
        <v>0</v>
      </c>
      <c r="BE44" s="164" t="b">
        <f t="shared" si="16"/>
        <v>0</v>
      </c>
      <c r="BF44" s="3">
        <f t="shared" si="17"/>
        <v>0</v>
      </c>
      <c r="BG44" s="25">
        <f t="shared" si="7"/>
        <v>0</v>
      </c>
      <c r="BH44" s="131" t="str">
        <f t="shared" si="18"/>
        <v>0</v>
      </c>
      <c r="BI44" s="25">
        <f t="shared" si="8"/>
        <v>0</v>
      </c>
      <c r="BJ44" s="96">
        <f t="shared" si="26"/>
        <v>0</v>
      </c>
      <c r="BK44"/>
      <c r="BN44" s="96">
        <f t="shared" si="19"/>
        <v>0</v>
      </c>
      <c r="BO44" s="20">
        <f t="shared" si="20"/>
        <v>0</v>
      </c>
      <c r="BP44"/>
      <c r="BQ44"/>
    </row>
    <row r="45" spans="3:69" ht="30" customHeight="1">
      <c r="C45" s="32">
        <f t="shared" si="9"/>
        <v>28</v>
      </c>
      <c r="D45" s="58" t="s">
        <v>15</v>
      </c>
      <c r="E45" s="91"/>
      <c r="F45" s="89"/>
      <c r="G45" s="38"/>
      <c r="H45" s="39" t="s">
        <v>4</v>
      </c>
      <c r="I45" s="40"/>
      <c r="J45" s="41"/>
      <c r="K45" s="39" t="s">
        <v>4</v>
      </c>
      <c r="L45" s="40"/>
      <c r="M45" s="127"/>
      <c r="N45" s="111"/>
      <c r="O45" s="45">
        <f t="shared" si="0"/>
      </c>
      <c r="P45" s="82">
        <f t="shared" si="1"/>
      </c>
      <c r="Q45" s="7"/>
      <c r="R45" s="147">
        <f t="shared" si="2"/>
      </c>
      <c r="S45" s="147">
        <f t="shared" si="3"/>
      </c>
      <c r="T45" s="7"/>
      <c r="U45" s="210"/>
      <c r="V45" s="211"/>
      <c r="X45" s="48"/>
      <c r="Y45" s="86"/>
      <c r="Z45" s="212"/>
      <c r="AA45" s="213"/>
      <c r="AB45" s="214"/>
      <c r="AC45" s="124">
        <f t="shared" si="21"/>
        <v>0</v>
      </c>
      <c r="AD45" s="101">
        <f t="shared" si="4"/>
        <v>0</v>
      </c>
      <c r="AE45" s="2"/>
      <c r="AF45" s="215">
        <f t="shared" si="22"/>
        <v>0</v>
      </c>
      <c r="AG45" s="216"/>
      <c r="AH45" s="217">
        <f t="shared" si="5"/>
        <v>0</v>
      </c>
      <c r="AI45" s="218"/>
      <c r="AK45" s="371"/>
      <c r="AL45" s="372"/>
      <c r="AM45" s="372"/>
      <c r="AN45" s="372"/>
      <c r="AO45" s="372"/>
      <c r="AP45" s="372"/>
      <c r="AQ45" s="373"/>
      <c r="AU45" s="20">
        <f t="shared" si="10"/>
        <v>0</v>
      </c>
      <c r="AV45" s="25">
        <f t="shared" si="23"/>
        <v>0</v>
      </c>
      <c r="AW45" s="25">
        <f t="shared" si="24"/>
        <v>0</v>
      </c>
      <c r="AX45" s="25">
        <f t="shared" si="25"/>
        <v>0</v>
      </c>
      <c r="AY45" s="20">
        <f t="shared" si="11"/>
        <v>0</v>
      </c>
      <c r="AZ45" s="3">
        <f t="shared" si="12"/>
        <v>0</v>
      </c>
      <c r="BA45" s="25">
        <f t="shared" si="6"/>
        <v>0</v>
      </c>
      <c r="BB45" s="8">
        <f t="shared" si="13"/>
        <v>0</v>
      </c>
      <c r="BC45" s="25">
        <f t="shared" si="14"/>
        <v>0</v>
      </c>
      <c r="BD45" s="25">
        <f t="shared" si="15"/>
        <v>0</v>
      </c>
      <c r="BE45" s="164" t="b">
        <f t="shared" si="16"/>
        <v>0</v>
      </c>
      <c r="BF45" s="3">
        <f t="shared" si="17"/>
        <v>0</v>
      </c>
      <c r="BG45" s="25">
        <f t="shared" si="7"/>
        <v>0</v>
      </c>
      <c r="BH45" s="131" t="str">
        <f t="shared" si="18"/>
        <v>0</v>
      </c>
      <c r="BI45" s="25">
        <f t="shared" si="8"/>
        <v>0</v>
      </c>
      <c r="BJ45" s="96">
        <f t="shared" si="26"/>
        <v>0</v>
      </c>
      <c r="BK45"/>
      <c r="BN45" s="96">
        <f t="shared" si="19"/>
        <v>0</v>
      </c>
      <c r="BO45" s="20">
        <f t="shared" si="20"/>
        <v>0</v>
      </c>
      <c r="BP45"/>
      <c r="BQ45"/>
    </row>
    <row r="46" spans="3:69" ht="30" customHeight="1">
      <c r="C46" s="32">
        <f t="shared" si="9"/>
        <v>29</v>
      </c>
      <c r="D46" s="58" t="s">
        <v>16</v>
      </c>
      <c r="E46" s="91"/>
      <c r="F46" s="89"/>
      <c r="G46" s="38"/>
      <c r="H46" s="39" t="s">
        <v>4</v>
      </c>
      <c r="I46" s="40"/>
      <c r="J46" s="41"/>
      <c r="K46" s="39" t="s">
        <v>4</v>
      </c>
      <c r="L46" s="40"/>
      <c r="M46" s="127"/>
      <c r="N46" s="111"/>
      <c r="O46" s="45">
        <f t="shared" si="0"/>
      </c>
      <c r="P46" s="82">
        <f t="shared" si="1"/>
      </c>
      <c r="Q46" s="7"/>
      <c r="R46" s="147">
        <f t="shared" si="2"/>
      </c>
      <c r="S46" s="147">
        <f t="shared" si="3"/>
      </c>
      <c r="T46" s="7"/>
      <c r="U46" s="210"/>
      <c r="V46" s="211"/>
      <c r="X46" s="48"/>
      <c r="Y46" s="86"/>
      <c r="Z46" s="212"/>
      <c r="AA46" s="213"/>
      <c r="AB46" s="214"/>
      <c r="AC46" s="124">
        <f t="shared" si="21"/>
        <v>0</v>
      </c>
      <c r="AD46" s="101">
        <f t="shared" si="4"/>
        <v>0</v>
      </c>
      <c r="AE46" s="2"/>
      <c r="AF46" s="215">
        <f t="shared" si="22"/>
        <v>0</v>
      </c>
      <c r="AG46" s="216"/>
      <c r="AH46" s="217">
        <f t="shared" si="5"/>
        <v>0</v>
      </c>
      <c r="AI46" s="218"/>
      <c r="AK46" s="371"/>
      <c r="AL46" s="372"/>
      <c r="AM46" s="372"/>
      <c r="AN46" s="372"/>
      <c r="AO46" s="372"/>
      <c r="AP46" s="372"/>
      <c r="AQ46" s="373"/>
      <c r="AU46" s="20">
        <f t="shared" si="10"/>
        <v>0</v>
      </c>
      <c r="AV46" s="25">
        <f t="shared" si="23"/>
        <v>0</v>
      </c>
      <c r="AW46" s="25">
        <f t="shared" si="24"/>
        <v>0</v>
      </c>
      <c r="AX46" s="25">
        <f t="shared" si="25"/>
        <v>0</v>
      </c>
      <c r="AY46" s="20">
        <f t="shared" si="11"/>
        <v>0</v>
      </c>
      <c r="AZ46" s="3">
        <f t="shared" si="12"/>
        <v>0</v>
      </c>
      <c r="BA46" s="25">
        <f t="shared" si="6"/>
        <v>0</v>
      </c>
      <c r="BB46" s="8">
        <f t="shared" si="13"/>
        <v>0</v>
      </c>
      <c r="BC46" s="25">
        <f t="shared" si="14"/>
        <v>0</v>
      </c>
      <c r="BD46" s="25">
        <f t="shared" si="15"/>
        <v>0</v>
      </c>
      <c r="BE46" s="164" t="b">
        <f t="shared" si="16"/>
        <v>0</v>
      </c>
      <c r="BF46" s="3">
        <f t="shared" si="17"/>
        <v>0</v>
      </c>
      <c r="BG46" s="25">
        <f t="shared" si="7"/>
        <v>0</v>
      </c>
      <c r="BH46" s="131" t="str">
        <f t="shared" si="18"/>
        <v>0</v>
      </c>
      <c r="BI46" s="25">
        <f t="shared" si="8"/>
        <v>0</v>
      </c>
      <c r="BJ46" s="96">
        <f t="shared" si="26"/>
        <v>0</v>
      </c>
      <c r="BK46"/>
      <c r="BN46" s="96">
        <f t="shared" si="19"/>
        <v>0</v>
      </c>
      <c r="BO46" s="20">
        <f t="shared" si="20"/>
        <v>0</v>
      </c>
      <c r="BP46"/>
      <c r="BQ46"/>
    </row>
    <row r="47" spans="3:69" ht="30" customHeight="1">
      <c r="C47" s="32">
        <f t="shared" si="9"/>
        <v>30</v>
      </c>
      <c r="D47" s="58" t="s">
        <v>115</v>
      </c>
      <c r="E47" s="91"/>
      <c r="F47" s="89"/>
      <c r="G47" s="38"/>
      <c r="H47" s="39" t="s">
        <v>4</v>
      </c>
      <c r="I47" s="40"/>
      <c r="J47" s="41"/>
      <c r="K47" s="39" t="s">
        <v>4</v>
      </c>
      <c r="L47" s="40"/>
      <c r="M47" s="127"/>
      <c r="N47" s="111"/>
      <c r="O47" s="45">
        <f t="shared" si="0"/>
      </c>
      <c r="P47" s="82">
        <f t="shared" si="1"/>
      </c>
      <c r="Q47" s="7"/>
      <c r="R47" s="147">
        <f t="shared" si="2"/>
      </c>
      <c r="S47" s="147">
        <f t="shared" si="3"/>
      </c>
      <c r="T47" s="7"/>
      <c r="U47" s="210"/>
      <c r="V47" s="211"/>
      <c r="X47" s="48"/>
      <c r="Y47" s="86"/>
      <c r="Z47" s="212"/>
      <c r="AA47" s="213"/>
      <c r="AB47" s="214"/>
      <c r="AC47" s="124">
        <f t="shared" si="21"/>
        <v>0</v>
      </c>
      <c r="AD47" s="101">
        <f t="shared" si="4"/>
        <v>0</v>
      </c>
      <c r="AE47" s="2"/>
      <c r="AF47" s="215">
        <f t="shared" si="22"/>
        <v>0</v>
      </c>
      <c r="AG47" s="216"/>
      <c r="AH47" s="217">
        <f t="shared" si="5"/>
        <v>0</v>
      </c>
      <c r="AI47" s="218"/>
      <c r="AK47" s="371"/>
      <c r="AL47" s="372"/>
      <c r="AM47" s="372"/>
      <c r="AN47" s="372"/>
      <c r="AO47" s="372"/>
      <c r="AP47" s="372"/>
      <c r="AQ47" s="373"/>
      <c r="AU47" s="20">
        <f t="shared" si="10"/>
        <v>0</v>
      </c>
      <c r="AV47" s="25">
        <f t="shared" si="23"/>
        <v>0</v>
      </c>
      <c r="AW47" s="25">
        <f t="shared" si="24"/>
        <v>0</v>
      </c>
      <c r="AX47" s="25">
        <f t="shared" si="25"/>
        <v>0</v>
      </c>
      <c r="AY47" s="20">
        <f t="shared" si="11"/>
        <v>0</v>
      </c>
      <c r="AZ47" s="3">
        <f t="shared" si="12"/>
        <v>0</v>
      </c>
      <c r="BA47" s="25">
        <f t="shared" si="6"/>
        <v>0</v>
      </c>
      <c r="BB47" s="8">
        <f t="shared" si="13"/>
        <v>0</v>
      </c>
      <c r="BC47" s="25">
        <f t="shared" si="14"/>
        <v>0</v>
      </c>
      <c r="BD47" s="25">
        <f t="shared" si="15"/>
        <v>0</v>
      </c>
      <c r="BE47" s="164" t="b">
        <f t="shared" si="16"/>
        <v>0</v>
      </c>
      <c r="BF47" s="3">
        <f t="shared" si="17"/>
        <v>0</v>
      </c>
      <c r="BG47" s="25">
        <f t="shared" si="7"/>
        <v>0</v>
      </c>
      <c r="BH47" s="131" t="str">
        <f t="shared" si="18"/>
        <v>0</v>
      </c>
      <c r="BI47" s="25">
        <f t="shared" si="8"/>
        <v>0</v>
      </c>
      <c r="BJ47" s="96">
        <f t="shared" si="26"/>
        <v>0</v>
      </c>
      <c r="BK47"/>
      <c r="BN47" s="96">
        <f t="shared" si="19"/>
        <v>0</v>
      </c>
      <c r="BO47" s="20">
        <f t="shared" si="20"/>
        <v>0</v>
      </c>
      <c r="BP47"/>
      <c r="BQ47"/>
    </row>
    <row r="48" spans="3:69" ht="30" customHeight="1" thickBot="1">
      <c r="C48" s="33">
        <f t="shared" si="9"/>
        <v>31</v>
      </c>
      <c r="D48" s="59" t="s">
        <v>116</v>
      </c>
      <c r="E48" s="92"/>
      <c r="F48" s="90"/>
      <c r="G48" s="42"/>
      <c r="H48" s="79" t="s">
        <v>4</v>
      </c>
      <c r="I48" s="43"/>
      <c r="J48" s="44"/>
      <c r="K48" s="79" t="s">
        <v>4</v>
      </c>
      <c r="L48" s="43"/>
      <c r="M48" s="129"/>
      <c r="N48" s="112"/>
      <c r="O48" s="46">
        <f t="shared" si="0"/>
      </c>
      <c r="P48" s="102">
        <f t="shared" si="1"/>
      </c>
      <c r="Q48" s="15"/>
      <c r="R48" s="148">
        <f t="shared" si="2"/>
      </c>
      <c r="S48" s="148">
        <f t="shared" si="3"/>
      </c>
      <c r="T48" s="15"/>
      <c r="U48" s="240"/>
      <c r="V48" s="241"/>
      <c r="X48" s="49"/>
      <c r="Y48" s="87"/>
      <c r="Z48" s="242"/>
      <c r="AA48" s="243"/>
      <c r="AB48" s="244"/>
      <c r="AC48" s="150">
        <f t="shared" si="21"/>
        <v>0</v>
      </c>
      <c r="AD48" s="103">
        <f t="shared" si="4"/>
        <v>0</v>
      </c>
      <c r="AE48" s="2"/>
      <c r="AF48" s="245">
        <f t="shared" si="22"/>
        <v>0</v>
      </c>
      <c r="AG48" s="246"/>
      <c r="AH48" s="247">
        <f t="shared" si="5"/>
        <v>0</v>
      </c>
      <c r="AI48" s="248"/>
      <c r="AK48" s="377"/>
      <c r="AL48" s="378"/>
      <c r="AM48" s="378"/>
      <c r="AN48" s="378"/>
      <c r="AO48" s="378"/>
      <c r="AP48" s="378"/>
      <c r="AQ48" s="379"/>
      <c r="AU48" s="163">
        <f t="shared" si="10"/>
        <v>0</v>
      </c>
      <c r="AV48" s="25">
        <f t="shared" si="23"/>
        <v>0</v>
      </c>
      <c r="AW48" s="25">
        <f t="shared" si="24"/>
        <v>0</v>
      </c>
      <c r="AX48" s="25">
        <f t="shared" si="25"/>
        <v>0</v>
      </c>
      <c r="AY48" s="20">
        <f t="shared" si="11"/>
        <v>0</v>
      </c>
      <c r="AZ48" s="3">
        <f t="shared" si="12"/>
        <v>0</v>
      </c>
      <c r="BA48" s="25">
        <f t="shared" si="6"/>
        <v>0</v>
      </c>
      <c r="BB48" s="8">
        <f t="shared" si="13"/>
        <v>0</v>
      </c>
      <c r="BC48" s="25">
        <f t="shared" si="14"/>
        <v>0</v>
      </c>
      <c r="BD48" s="25">
        <f t="shared" si="15"/>
        <v>0</v>
      </c>
      <c r="BE48" s="164" t="b">
        <f t="shared" si="16"/>
        <v>0</v>
      </c>
      <c r="BF48" s="3">
        <f t="shared" si="17"/>
        <v>0</v>
      </c>
      <c r="BG48" s="25">
        <f t="shared" si="7"/>
        <v>0</v>
      </c>
      <c r="BH48" s="131" t="str">
        <f t="shared" si="18"/>
        <v>0</v>
      </c>
      <c r="BI48" s="25">
        <f t="shared" si="8"/>
        <v>0</v>
      </c>
      <c r="BJ48" s="96">
        <f t="shared" si="26"/>
        <v>0</v>
      </c>
      <c r="BK48"/>
      <c r="BN48" s="96">
        <f t="shared" si="19"/>
        <v>0</v>
      </c>
      <c r="BO48" s="20">
        <f t="shared" si="20"/>
        <v>0</v>
      </c>
      <c r="BP48"/>
      <c r="BQ48"/>
    </row>
    <row r="49" spans="3:69" ht="13.5">
      <c r="C49" s="1"/>
      <c r="BA49" s="6"/>
      <c r="BB49" s="6"/>
      <c r="BC49" s="6"/>
      <c r="BD49" s="6"/>
      <c r="BG49" s="6"/>
      <c r="BH49" s="6"/>
      <c r="BI49" s="6"/>
      <c r="BJ49" s="6"/>
      <c r="BK49"/>
      <c r="BN49"/>
      <c r="BO49"/>
      <c r="BP49"/>
      <c r="BQ49"/>
    </row>
    <row r="50" ht="13.5">
      <c r="C50" s="1"/>
    </row>
    <row r="51" ht="13.5">
      <c r="C51" s="1"/>
    </row>
    <row r="52" ht="13.5">
      <c r="C52" s="1"/>
    </row>
    <row r="53" ht="13.5">
      <c r="C53" s="1"/>
    </row>
    <row r="54" ht="13.5">
      <c r="C54" s="1"/>
    </row>
  </sheetData>
  <sheetProtection sheet="1" objects="1" scenarios="1"/>
  <protectedRanges>
    <protectedRange sqref="AK18:AQ48" name="範囲7"/>
    <protectedRange sqref="X18:AB48" name="範囲6"/>
    <protectedRange sqref="U18:V48" name="範囲5"/>
    <protectedRange sqref="L18:M48" name="範囲4"/>
    <protectedRange sqref="I18:J48" name="範囲3"/>
    <protectedRange sqref="G18:G48" name="範囲2"/>
    <protectedRange sqref="E18:E48" name="範囲1"/>
  </protectedRanges>
  <mergeCells count="196">
    <mergeCell ref="O13:Q13"/>
    <mergeCell ref="Q10:R10"/>
    <mergeCell ref="C15:D17"/>
    <mergeCell ref="E15:F17"/>
    <mergeCell ref="G15:V15"/>
    <mergeCell ref="G16:I16"/>
    <mergeCell ref="J16:L16"/>
    <mergeCell ref="G10:P10"/>
    <mergeCell ref="O16:P16"/>
    <mergeCell ref="I12:J12"/>
    <mergeCell ref="C3:E3"/>
    <mergeCell ref="I3:AH4"/>
    <mergeCell ref="C4:E4"/>
    <mergeCell ref="C6:D7"/>
    <mergeCell ref="E6:L7"/>
    <mergeCell ref="M6:O7"/>
    <mergeCell ref="P6:U7"/>
    <mergeCell ref="W6:W7"/>
    <mergeCell ref="X6:AA7"/>
    <mergeCell ref="AB6:AF6"/>
    <mergeCell ref="BE10:BF10"/>
    <mergeCell ref="BN16:BN17"/>
    <mergeCell ref="BO16:BO17"/>
    <mergeCell ref="R16:S16"/>
    <mergeCell ref="AF16:AI16"/>
    <mergeCell ref="X15:AD15"/>
    <mergeCell ref="AK15:AQ17"/>
    <mergeCell ref="AF15:AI15"/>
    <mergeCell ref="U16:V16"/>
    <mergeCell ref="X16:Y16"/>
    <mergeCell ref="AI6:AM6"/>
    <mergeCell ref="AE7:AF7"/>
    <mergeCell ref="AG7:AH7"/>
    <mergeCell ref="AJ7:AK7"/>
    <mergeCell ref="K12:M12"/>
    <mergeCell ref="O12:Q12"/>
    <mergeCell ref="AK18:AQ18"/>
    <mergeCell ref="Z16:AB17"/>
    <mergeCell ref="AC16:AD16"/>
    <mergeCell ref="U18:V18"/>
    <mergeCell ref="Z18:AB18"/>
    <mergeCell ref="AF18:AG18"/>
    <mergeCell ref="AH18:AI18"/>
    <mergeCell ref="U17:V17"/>
    <mergeCell ref="AF17:AG17"/>
    <mergeCell ref="AH17:AI17"/>
    <mergeCell ref="AK19:AQ19"/>
    <mergeCell ref="U20:V20"/>
    <mergeCell ref="Z20:AB20"/>
    <mergeCell ref="AF20:AG20"/>
    <mergeCell ref="AH20:AI20"/>
    <mergeCell ref="AK20:AQ20"/>
    <mergeCell ref="U19:V19"/>
    <mergeCell ref="Z19:AB19"/>
    <mergeCell ref="AF19:AG19"/>
    <mergeCell ref="AH19:AI19"/>
    <mergeCell ref="AK21:AQ21"/>
    <mergeCell ref="U22:V22"/>
    <mergeCell ref="Z22:AB22"/>
    <mergeCell ref="AF22:AG22"/>
    <mergeCell ref="AH22:AI22"/>
    <mergeCell ref="AK22:AQ22"/>
    <mergeCell ref="U21:V21"/>
    <mergeCell ref="Z21:AB21"/>
    <mergeCell ref="AF21:AG21"/>
    <mergeCell ref="AH21:AI21"/>
    <mergeCell ref="AK23:AQ23"/>
    <mergeCell ref="U24:V24"/>
    <mergeCell ref="Z24:AB24"/>
    <mergeCell ref="AF24:AG24"/>
    <mergeCell ref="AH24:AI24"/>
    <mergeCell ref="AK24:AQ24"/>
    <mergeCell ref="U23:V23"/>
    <mergeCell ref="Z23:AB23"/>
    <mergeCell ref="AF23:AG23"/>
    <mergeCell ref="AH23:AI23"/>
    <mergeCell ref="AK25:AQ25"/>
    <mergeCell ref="U26:V26"/>
    <mergeCell ref="Z26:AB26"/>
    <mergeCell ref="AF26:AG26"/>
    <mergeCell ref="AH26:AI26"/>
    <mergeCell ref="AK26:AQ26"/>
    <mergeCell ref="U25:V25"/>
    <mergeCell ref="Z25:AB25"/>
    <mergeCell ref="AF25:AG25"/>
    <mergeCell ref="AH25:AI25"/>
    <mergeCell ref="AK27:AQ27"/>
    <mergeCell ref="U28:V28"/>
    <mergeCell ref="Z28:AB28"/>
    <mergeCell ref="AF28:AG28"/>
    <mergeCell ref="AH28:AI28"/>
    <mergeCell ref="AK28:AQ28"/>
    <mergeCell ref="U27:V27"/>
    <mergeCell ref="Z27:AB27"/>
    <mergeCell ref="AF27:AG27"/>
    <mergeCell ref="AH27:AI27"/>
    <mergeCell ref="AK29:AQ29"/>
    <mergeCell ref="U30:V30"/>
    <mergeCell ref="Z30:AB30"/>
    <mergeCell ref="AF30:AG30"/>
    <mergeCell ref="AH30:AI30"/>
    <mergeCell ref="AK30:AQ30"/>
    <mergeCell ref="U29:V29"/>
    <mergeCell ref="Z29:AB29"/>
    <mergeCell ref="AF29:AG29"/>
    <mergeCell ref="AH29:AI29"/>
    <mergeCell ref="AK31:AQ31"/>
    <mergeCell ref="U32:V32"/>
    <mergeCell ref="Z32:AB32"/>
    <mergeCell ref="AF32:AG32"/>
    <mergeCell ref="AH32:AI32"/>
    <mergeCell ref="AK32:AQ32"/>
    <mergeCell ref="U31:V31"/>
    <mergeCell ref="Z31:AB31"/>
    <mergeCell ref="AF31:AG31"/>
    <mergeCell ref="AH31:AI31"/>
    <mergeCell ref="AK33:AQ33"/>
    <mergeCell ref="U34:V34"/>
    <mergeCell ref="Z34:AB34"/>
    <mergeCell ref="AF34:AG34"/>
    <mergeCell ref="AH34:AI34"/>
    <mergeCell ref="AK34:AQ34"/>
    <mergeCell ref="U33:V33"/>
    <mergeCell ref="Z33:AB33"/>
    <mergeCell ref="AF33:AG33"/>
    <mergeCell ref="AH33:AI33"/>
    <mergeCell ref="AK35:AQ35"/>
    <mergeCell ref="U36:V36"/>
    <mergeCell ref="Z36:AB36"/>
    <mergeCell ref="AF36:AG36"/>
    <mergeCell ref="AH36:AI36"/>
    <mergeCell ref="AK36:AQ36"/>
    <mergeCell ref="U35:V35"/>
    <mergeCell ref="Z35:AB35"/>
    <mergeCell ref="AF35:AG35"/>
    <mergeCell ref="AH35:AI35"/>
    <mergeCell ref="AK37:AQ37"/>
    <mergeCell ref="U38:V38"/>
    <mergeCell ref="Z38:AB38"/>
    <mergeCell ref="AF38:AG38"/>
    <mergeCell ref="AH38:AI38"/>
    <mergeCell ref="AK38:AQ38"/>
    <mergeCell ref="U37:V37"/>
    <mergeCell ref="Z37:AB37"/>
    <mergeCell ref="AF37:AG37"/>
    <mergeCell ref="AH37:AI37"/>
    <mergeCell ref="AK39:AQ39"/>
    <mergeCell ref="U40:V40"/>
    <mergeCell ref="Z40:AB40"/>
    <mergeCell ref="AF40:AG40"/>
    <mergeCell ref="AH40:AI40"/>
    <mergeCell ref="AK40:AQ40"/>
    <mergeCell ref="U39:V39"/>
    <mergeCell ref="Z39:AB39"/>
    <mergeCell ref="AF39:AG39"/>
    <mergeCell ref="AH39:AI39"/>
    <mergeCell ref="AK41:AQ41"/>
    <mergeCell ref="U42:V42"/>
    <mergeCell ref="Z42:AB42"/>
    <mergeCell ref="AF42:AG42"/>
    <mergeCell ref="AH42:AI42"/>
    <mergeCell ref="AK42:AQ42"/>
    <mergeCell ref="U41:V41"/>
    <mergeCell ref="Z41:AB41"/>
    <mergeCell ref="AF41:AG41"/>
    <mergeCell ref="AH41:AI41"/>
    <mergeCell ref="AK43:AQ43"/>
    <mergeCell ref="U44:V44"/>
    <mergeCell ref="Z44:AB44"/>
    <mergeCell ref="AF44:AG44"/>
    <mergeCell ref="AH44:AI44"/>
    <mergeCell ref="AK44:AQ44"/>
    <mergeCell ref="U43:V43"/>
    <mergeCell ref="Z43:AB43"/>
    <mergeCell ref="AF43:AG43"/>
    <mergeCell ref="AH43:AI43"/>
    <mergeCell ref="AK45:AQ45"/>
    <mergeCell ref="U46:V46"/>
    <mergeCell ref="Z46:AB46"/>
    <mergeCell ref="AF46:AG46"/>
    <mergeCell ref="AH46:AI46"/>
    <mergeCell ref="AK46:AQ46"/>
    <mergeCell ref="U45:V45"/>
    <mergeCell ref="Z45:AB45"/>
    <mergeCell ref="AK47:AQ47"/>
    <mergeCell ref="U48:V48"/>
    <mergeCell ref="Z48:AB48"/>
    <mergeCell ref="AF48:AG48"/>
    <mergeCell ref="AH48:AI48"/>
    <mergeCell ref="AK48:AQ48"/>
    <mergeCell ref="U47:V47"/>
    <mergeCell ref="Z47:AB47"/>
    <mergeCell ref="AF47:AG47"/>
    <mergeCell ref="AH47:AI47"/>
    <mergeCell ref="AF45:AG45"/>
    <mergeCell ref="AH45:AI45"/>
  </mergeCells>
  <dataValidations count="2">
    <dataValidation type="list" allowBlank="1" showInputMessage="1" showErrorMessage="1" sqref="E18:E48">
      <formula1>$BK$17:$BK$18</formula1>
    </dataValidation>
    <dataValidation type="list" allowBlank="1" showInputMessage="1" showErrorMessage="1" sqref="Z18:AB48 U18 U19:V48">
      <formula1>$BL$17:$BL$30</formula1>
    </dataValidation>
  </dataValidations>
  <printOptions/>
  <pageMargins left="0.7" right="0.7" top="0.75" bottom="0.75" header="0.3" footer="0.3"/>
  <pageSetup horizontalDpi="300" verticalDpi="300" orientation="portrait" paperSize="9" scale="6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高教組</dc:creator>
  <cp:keywords/>
  <dc:description/>
  <cp:lastModifiedBy>koukyoso</cp:lastModifiedBy>
  <cp:lastPrinted>2008-09-18T08:40:32Z</cp:lastPrinted>
  <dcterms:created xsi:type="dcterms:W3CDTF">2008-09-08T05:50:02Z</dcterms:created>
  <dcterms:modified xsi:type="dcterms:W3CDTF">2008-09-19T01:45:40Z</dcterms:modified>
  <cp:category/>
  <cp:version/>
  <cp:contentType/>
  <cp:contentStatus/>
</cp:coreProperties>
</file>